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370" windowHeight="631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КП'!$A$1:$Q$16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/>
  <c r="N9"/>
  <c r="P9"/>
  <c r="Q9"/>
  <c r="M10"/>
  <c r="N10"/>
  <c r="P10"/>
  <c r="Q10"/>
  <c r="M11"/>
  <c r="N11"/>
  <c r="P11"/>
  <c r="Q11" s="1"/>
  <c r="I10" l="1"/>
  <c r="I11"/>
  <c r="I9"/>
  <c r="G10"/>
  <c r="G11"/>
  <c r="G9"/>
  <c r="Q12" l="1"/>
  <c r="G12"/>
  <c r="G13" l="1"/>
  <c r="G14" s="1"/>
  <c r="Q13"/>
  <c r="Q14" s="1"/>
</calcChain>
</file>

<file path=xl/sharedStrings.xml><?xml version="1.0" encoding="utf-8"?>
<sst xmlns="http://schemas.openxmlformats.org/spreadsheetml/2006/main" count="39" uniqueCount="27">
  <si>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</si>
  <si>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</si>
  <si>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</si>
  <si>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</si>
  <si>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</si>
  <si>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</si>
  <si>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</si>
  <si>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</si>
  <si>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</si>
  <si>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</si>
  <si>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</si>
  <si>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</si>
  <si>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</si>
  <si>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</si>
  <si>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</si>
  <si>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</si>
  <si>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</si>
  <si>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</si>
  <si>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</si>
  <si>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</si>
  <si>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</si>
  <si>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</si>
  <si>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</si>
  <si>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усл.</t>
  </si>
  <si>
    <t>Услуги физической охраны Цивильского межрайонного отделения  АО «Чувашская энергосбытовая компания», г. Цивильск, ул. Трактористов, д. 2Г</t>
  </si>
  <si>
    <t>Услуги физической охраны Управления АО "Чувашская энергосбытовая компания" г.Чебоксары, ул.Гладкова, 13А</t>
  </si>
  <si>
    <t>Услуги физической охраны Новочебоксарского межрайонного отделения АО «Чувашская энергосбытовая компания», г. Новочебоксарск, ул. Винокурова, д. 21а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</si>
</sst>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" fontId="9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2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7" fillId="2" borderId="26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9"/>
  <sheetViews>
    <sheetView tabSelected="1" zoomScaleNormal="100" workbookViewId="0">
      <selection activeCell="K22" sqref="K22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4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30" t="s">
        <v>17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1" t="s">
        <v>10</v>
      </c>
      <c r="C3" s="32"/>
      <c r="D3" s="32"/>
      <c r="E3" s="33"/>
      <c r="F3" s="15">
        <v>3159720</v>
      </c>
      <c r="G3" s="22" t="s">
        <v>2</v>
      </c>
      <c r="H3" s="1"/>
      <c r="I3" s="31" t="s">
        <v>22</v>
      </c>
      <c r="J3" s="32"/>
      <c r="K3" s="32"/>
      <c r="L3" s="32"/>
      <c r="M3" s="32"/>
      <c r="N3" s="32"/>
      <c r="O3" s="32"/>
      <c r="P3" s="32"/>
      <c r="Q3" s="48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40"/>
      <c r="C4" s="40"/>
      <c r="D4" s="40"/>
      <c r="E4" s="40"/>
      <c r="F4" s="40"/>
      <c r="G4" s="40"/>
      <c r="H4" s="1"/>
      <c r="I4" s="47" t="s">
        <v>18</v>
      </c>
      <c r="J4" s="47"/>
      <c r="K4" s="47"/>
      <c r="L4" s="4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28" t="s">
        <v>19</v>
      </c>
      <c r="J5" s="28"/>
      <c r="K5" s="28"/>
      <c r="L5" s="2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41" t="s">
        <v>11</v>
      </c>
      <c r="C7" s="33"/>
      <c r="D7" s="42"/>
      <c r="E7" s="42"/>
      <c r="F7" s="43"/>
      <c r="G7" s="44"/>
      <c r="H7" s="5"/>
      <c r="I7" s="31" t="s">
        <v>21</v>
      </c>
      <c r="J7" s="32"/>
      <c r="K7" s="32"/>
      <c r="L7" s="32"/>
      <c r="M7" s="32"/>
      <c r="N7" s="32"/>
      <c r="O7" s="32"/>
      <c r="P7" s="32"/>
      <c r="Q7" s="48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63.75">
      <c r="A9" s="6"/>
      <c r="B9" s="11">
        <v>1</v>
      </c>
      <c r="C9" s="12" t="s">
        <v>25</v>
      </c>
      <c r="D9" s="13" t="s">
        <v>23</v>
      </c>
      <c r="E9" s="13">
        <v>95892</v>
      </c>
      <c r="F9" s="13">
        <v>12</v>
      </c>
      <c r="G9" s="21">
        <f>E9*F9</f>
        <v>1150704</v>
      </c>
      <c r="H9" s="1"/>
      <c r="I9" s="18">
        <f>B9</f>
        <v>1</v>
      </c>
      <c r="J9" s="12" t="s">
        <v>25</v>
      </c>
      <c r="K9" s="14"/>
      <c r="L9" s="14"/>
      <c r="M9" s="19" t="str">
        <f>D9</f>
        <v>усл.</v>
      </c>
      <c r="N9" s="23">
        <f>E9</f>
        <v>95892</v>
      </c>
      <c r="O9" s="13"/>
      <c r="P9" s="19">
        <f>F9</f>
        <v>12</v>
      </c>
      <c r="Q9" s="20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89.25">
      <c r="A10" s="6"/>
      <c r="B10" s="11">
        <v>2</v>
      </c>
      <c r="C10" s="12" t="s">
        <v>26</v>
      </c>
      <c r="D10" s="13" t="s">
        <v>23</v>
      </c>
      <c r="E10" s="13">
        <v>95892</v>
      </c>
      <c r="F10" s="13">
        <v>12</v>
      </c>
      <c r="G10" s="21">
        <f t="shared" ref="G10:G11" si="0">E10*F10</f>
        <v>1150704</v>
      </c>
      <c r="H10" s="1"/>
      <c r="I10" s="18">
        <f t="shared" ref="I10:I11" si="1">B10</f>
        <v>2</v>
      </c>
      <c r="J10" s="12" t="s">
        <v>26</v>
      </c>
      <c r="K10" s="14"/>
      <c r="L10" s="14"/>
      <c r="M10" s="19" t="str">
        <f t="shared" ref="M10:M11" si="2">D10</f>
        <v>усл.</v>
      </c>
      <c r="N10" s="23">
        <f t="shared" ref="N10:N11" si="3">E10</f>
        <v>95892</v>
      </c>
      <c r="O10" s="13"/>
      <c r="P10" s="19">
        <f t="shared" ref="P10:P11" si="4">F10</f>
        <v>12</v>
      </c>
      <c r="Q10" s="20">
        <f t="shared" ref="Q10:Q11" si="5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77.25" thickBot="1">
      <c r="A11" s="6"/>
      <c r="B11" s="11">
        <v>3</v>
      </c>
      <c r="C11" s="12" t="s">
        <v>24</v>
      </c>
      <c r="D11" s="29" t="s">
        <v>23</v>
      </c>
      <c r="E11" s="13">
        <v>71526</v>
      </c>
      <c r="F11" s="13">
        <v>12</v>
      </c>
      <c r="G11" s="21">
        <f t="shared" si="0"/>
        <v>858312</v>
      </c>
      <c r="H11" s="1"/>
      <c r="I11" s="18">
        <f t="shared" si="1"/>
        <v>3</v>
      </c>
      <c r="J11" s="12" t="s">
        <v>24</v>
      </c>
      <c r="K11" s="14"/>
      <c r="L11" s="14"/>
      <c r="M11" s="19" t="str">
        <f t="shared" si="2"/>
        <v>усл.</v>
      </c>
      <c r="N11" s="23">
        <f t="shared" si="3"/>
        <v>71526</v>
      </c>
      <c r="O11" s="13"/>
      <c r="P11" s="19">
        <f t="shared" si="4"/>
        <v>12</v>
      </c>
      <c r="Q11" s="20">
        <f t="shared" si="5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 customHeight="1" thickBot="1">
      <c r="A12" s="6"/>
      <c r="B12" s="34" t="s">
        <v>5</v>
      </c>
      <c r="C12" s="35"/>
      <c r="D12" s="35"/>
      <c r="E12" s="35"/>
      <c r="F12" s="36"/>
      <c r="G12" s="15">
        <f>SUM(G9:G11)</f>
        <v>3159720</v>
      </c>
      <c r="H12" s="1"/>
      <c r="I12" s="34" t="s">
        <v>5</v>
      </c>
      <c r="J12" s="35"/>
      <c r="K12" s="35"/>
      <c r="L12" s="35"/>
      <c r="M12" s="35"/>
      <c r="N12" s="35"/>
      <c r="O12" s="35"/>
      <c r="P12" s="36"/>
      <c r="Q12" s="15">
        <f>SUM(Q9:Q11)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>
      <c r="A13" s="6"/>
      <c r="B13" s="45" t="s">
        <v>14</v>
      </c>
      <c r="C13" s="46"/>
      <c r="D13" s="46"/>
      <c r="E13" s="46"/>
      <c r="F13" s="24">
        <v>0.2</v>
      </c>
      <c r="G13" s="16">
        <f>G12*F13</f>
        <v>631944</v>
      </c>
      <c r="H13" s="1"/>
      <c r="I13" s="45" t="s">
        <v>14</v>
      </c>
      <c r="J13" s="46"/>
      <c r="K13" s="46"/>
      <c r="L13" s="46"/>
      <c r="M13" s="46"/>
      <c r="N13" s="46"/>
      <c r="O13" s="46"/>
      <c r="P13" s="24">
        <v>0.2</v>
      </c>
      <c r="Q13" s="16">
        <f>Q12*P13</f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thickBot="1">
      <c r="A14" s="6"/>
      <c r="B14" s="37" t="s">
        <v>6</v>
      </c>
      <c r="C14" s="38"/>
      <c r="D14" s="38"/>
      <c r="E14" s="38"/>
      <c r="F14" s="39"/>
      <c r="G14" s="17">
        <f>G12+G13</f>
        <v>3791664</v>
      </c>
      <c r="H14" s="1"/>
      <c r="I14" s="37" t="s">
        <v>6</v>
      </c>
      <c r="J14" s="38"/>
      <c r="K14" s="38"/>
      <c r="L14" s="38"/>
      <c r="M14" s="38"/>
      <c r="N14" s="38"/>
      <c r="O14" s="38"/>
      <c r="P14" s="39"/>
      <c r="Q14" s="17">
        <f>Q12+Q13</f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3.75" customHeight="1">
      <c r="B15" s="53"/>
      <c r="C15" s="53"/>
      <c r="D15" s="53"/>
      <c r="E15" s="53"/>
      <c r="F15" s="53"/>
      <c r="G15" s="53"/>
      <c r="H15" s="1"/>
      <c r="I15" s="1"/>
      <c r="J15" s="1"/>
      <c r="K15" s="1"/>
      <c r="L15" s="1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1.5" customHeight="1">
      <c r="B16" s="54"/>
      <c r="C16" s="54"/>
      <c r="D16" s="54"/>
      <c r="E16" s="54"/>
      <c r="F16" s="54"/>
      <c r="G16" s="54"/>
      <c r="H16" s="3"/>
      <c r="I16" s="3"/>
      <c r="J16" s="51" t="s">
        <v>15</v>
      </c>
      <c r="K16" s="52"/>
      <c r="L16" s="2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1"/>
    </row>
    <row r="17" spans="10:27" ht="19.5">
      <c r="J17" s="50"/>
      <c r="K17" s="50"/>
      <c r="L17" s="25"/>
      <c r="AA17" s="1"/>
    </row>
    <row r="18" spans="10:27" ht="16.5">
      <c r="J18" s="49"/>
      <c r="K18" s="49"/>
      <c r="L18" s="26"/>
    </row>
    <row r="19" spans="10:27" ht="19.5">
      <c r="J19" s="50"/>
      <c r="K19" s="50"/>
      <c r="L19" s="25"/>
    </row>
  </sheetData>
  <sheetProtection formatCells="0" formatColumns="0" formatRows="0" insertRows="0" deleteRows="0"/>
  <mergeCells count="19">
    <mergeCell ref="J18:K18"/>
    <mergeCell ref="J19:K19"/>
    <mergeCell ref="J17:K17"/>
    <mergeCell ref="B16:G16"/>
    <mergeCell ref="I7:Q7"/>
    <mergeCell ref="I12:P12"/>
    <mergeCell ref="B15:G15"/>
    <mergeCell ref="J16:K16"/>
    <mergeCell ref="B1:Q1"/>
    <mergeCell ref="B3:E3"/>
    <mergeCell ref="B12:F12"/>
    <mergeCell ref="B14:F14"/>
    <mergeCell ref="B4:G4"/>
    <mergeCell ref="B7:G7"/>
    <mergeCell ref="I14:P14"/>
    <mergeCell ref="B13:E13"/>
    <mergeCell ref="I13:O13"/>
    <mergeCell ref="I4:L4"/>
    <mergeCell ref="I3:Q3"/>
  </mergeCells>
  <pageMargins left="0.25" right="0.25" top="0.75" bottom="0.75" header="0.3" footer="0.3"/>
  <pageSetup paperSize="9" scale="34" orientation="landscape" r:id="rId1"/>
  <ignoredErrors>
    <ignoredError sqref="M9:M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2019-06-11T04:41:34Z</cp:lastPrinted>
  <dcterms:created xsi:type="dcterms:W3CDTF">2018-05-22T01:14:50Z</dcterms:created>
  <dcterms:modified xsi:type="dcterms:W3CDTF">2019-11-07T11:32:42Z</dcterms:modified>
</cp:coreProperties>
</file>