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8800" windowHeight="12435"/>
  </bookViews>
  <sheets>
    <sheet name="Структура НМЦ и форма КП" sheetId="1" r:id="rId1"/>
  </sheets>
  <externalReferences>
    <externalReference r:id="rId2"/>
  </externalReferences>
  <definedNames>
    <definedName name="_xlnm.Print_Area" localSheetId="0">'Структура НМЦ и форма КП'!$A$1:$Q$31</definedName>
    <definedName name="СпособЗакупки">[1]ПП925!$B$7</definedName>
  </definedNames>
  <calcPr calcId="152511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27" i="1"/>
  <c r="Q10"/>
  <c r="Q11"/>
  <c r="Q12"/>
  <c r="Q13"/>
  <c r="Q14"/>
  <c r="Q15"/>
  <c r="Q16"/>
  <c r="Q17"/>
  <c r="Q18"/>
  <c r="Q19"/>
  <c r="Q20"/>
  <c r="Q21"/>
  <c r="Q22"/>
  <c r="Q23"/>
  <c r="Q24"/>
  <c r="Q25"/>
  <c r="Q26"/>
  <c r="Q9"/>
  <c r="P10"/>
  <c r="P11"/>
  <c r="P12"/>
  <c r="P13"/>
  <c r="P14"/>
  <c r="P15"/>
  <c r="P16"/>
  <c r="P17"/>
  <c r="P18"/>
  <c r="P19"/>
  <c r="P20"/>
  <c r="P21"/>
  <c r="P22"/>
  <c r="P23"/>
  <c r="P24"/>
  <c r="P25"/>
  <c r="P26"/>
  <c r="P9"/>
  <c r="M10"/>
  <c r="M11"/>
  <c r="M12"/>
  <c r="M13"/>
  <c r="M14"/>
  <c r="M15"/>
  <c r="M16"/>
  <c r="M17"/>
  <c r="M18"/>
  <c r="M19"/>
  <c r="M20"/>
  <c r="M21"/>
  <c r="M22"/>
  <c r="M23"/>
  <c r="M24"/>
  <c r="M25"/>
  <c r="M26"/>
  <c r="M9"/>
  <c r="N10"/>
  <c r="N11"/>
  <c r="N12"/>
  <c r="N13"/>
  <c r="N14"/>
  <c r="N15"/>
  <c r="N16"/>
  <c r="N17"/>
  <c r="N18"/>
  <c r="N19"/>
  <c r="N20"/>
  <c r="N21"/>
  <c r="N22"/>
  <c r="N23"/>
  <c r="N24"/>
  <c r="N25"/>
  <c r="N26"/>
  <c r="N9"/>
  <c r="G27"/>
  <c r="G10"/>
  <c r="G11"/>
  <c r="G12"/>
  <c r="G13"/>
  <c r="G14"/>
  <c r="G15"/>
  <c r="G16"/>
  <c r="G17"/>
  <c r="G18"/>
  <c r="G19"/>
  <c r="G20"/>
  <c r="G21"/>
  <c r="G22"/>
  <c r="G23"/>
  <c r="G24"/>
  <c r="G25"/>
  <c r="G26"/>
  <c r="G9"/>
  <c r="G28"/>
  <c r="G29"/>
  <c r="Q28"/>
  <c r="Q29"/>
</calcChain>
</file>

<file path=xl/sharedStrings.xml><?xml version="1.0" encoding="utf-8"?>
<sst xmlns="http://schemas.openxmlformats.org/spreadsheetml/2006/main" count="84" uniqueCount="43">
  <si>
    <t>Наименование продукции (товары / работы / услуги), являющейся предметом закупки</t>
  </si>
  <si>
    <t>Наименование предлагаемой продукции (товары, работы, услуги)</t>
  </si>
  <si>
    <t>руб. (без учета НДС)</t>
  </si>
  <si>
    <t>№ п/п</t>
  </si>
  <si>
    <t>Кол-во</t>
  </si>
  <si>
    <t>ИТОГО без НДС, руб.</t>
  </si>
  <si>
    <t>ИТОГО с НДС, руб.</t>
  </si>
  <si>
    <t>Ед. 
изм.</t>
  </si>
  <si>
    <t>НМЦ единицы продукции
(руб. без НДС)</t>
  </si>
  <si>
    <t>НМЦ по позиции продукции
(руб. без НДС)</t>
  </si>
  <si>
    <r>
      <t>Начальная (максимальная) цена Договора / цена лота:</t>
    </r>
    <r>
      <rPr>
        <sz val="12"/>
        <color rgb="FF002060"/>
        <rFont val="Calibri"/>
        <family val="2"/>
        <charset val="204"/>
        <scheme val="minor"/>
      </rPr>
      <t xml:space="preserve"> </t>
    </r>
  </si>
  <si>
    <t xml:space="preserve">Структура НМЦ </t>
  </si>
  <si>
    <t>Предлагаемая цена одной единицы продукции
(руб. без НДС)</t>
  </si>
  <si>
    <t>Итоговая стоимость позиции
(руб. без НДС)</t>
  </si>
  <si>
    <t>Кроме того, НДС, руб.</t>
  </si>
  <si>
    <r>
      <rPr>
        <sz val="11"/>
        <color theme="1"/>
        <rFont val="Times New Roman"/>
        <family val="1"/>
        <charset val="204"/>
      </rPr>
      <t xml:space="preserve">__________________________________
</t>
    </r>
    <r>
      <rPr>
        <sz val="10"/>
        <color theme="1"/>
        <rFont val="Times New Roman"/>
        <family val="1"/>
        <charset val="204"/>
      </rPr>
      <t>(подпись, М.П.)</t>
    </r>
    <r>
      <rPr>
        <sz val="13"/>
        <color theme="1"/>
        <rFont val="Times New Roman"/>
        <family val="1"/>
        <charset val="204"/>
      </rPr>
      <t xml:space="preserve">
</t>
    </r>
    <r>
      <rPr>
        <sz val="11"/>
        <color theme="1"/>
        <rFont val="Times New Roman"/>
        <family val="1"/>
        <charset val="204"/>
      </rPr>
      <t xml:space="preserve">__________________________________
</t>
    </r>
    <r>
      <rPr>
        <sz val="10"/>
        <color theme="1"/>
        <rFont val="Times New Roman"/>
        <family val="1"/>
        <charset val="204"/>
      </rPr>
      <t>(фамилия, имя, отчество подписавшего, должность)</t>
    </r>
  </si>
  <si>
    <t>Производитель продукции</t>
  </si>
  <si>
    <t>Приложение к Документации о закупке – Структура НМЦ (в т.ч. форма Коммерческого предложения)</t>
  </si>
  <si>
    <t>Приложение 1 к письму о подаче оферты
от «____» _____________ г. №__________</t>
  </si>
  <si>
    <t>Наименование и ИНН Участника: _________________________________</t>
  </si>
  <si>
    <r>
      <t xml:space="preserve">Страна происхождения товара
</t>
    </r>
    <r>
      <rPr>
        <i/>
        <sz val="10"/>
        <color rgb="FFFF0000"/>
        <rFont val="Calibri"/>
        <family val="2"/>
        <charset val="204"/>
        <scheme val="minor"/>
      </rPr>
      <t>[только для товаров, 
в соответствии с общероссийским классификатором стран мира]</t>
    </r>
  </si>
  <si>
    <t>КОММЕРЧЕСКОЕ ПРЕДЛОЖЕНИЕ</t>
  </si>
  <si>
    <t xml:space="preserve">Форма Коммерческого предложения Участника </t>
  </si>
  <si>
    <t>Костюм летний рабочий</t>
  </si>
  <si>
    <t>Куртка утепленная</t>
  </si>
  <si>
    <t>Полукомбинезон утепленный</t>
  </si>
  <si>
    <t>Валенки с резиновым низом</t>
  </si>
  <si>
    <t>Сапоги ПВХ с защитным подноском</t>
  </si>
  <si>
    <t xml:space="preserve">Сапоги ПВХ </t>
  </si>
  <si>
    <t>Сапоги кирзовые утепленные</t>
  </si>
  <si>
    <t>Ботинки кожаные</t>
  </si>
  <si>
    <t>Плащ для защиты от воды</t>
  </si>
  <si>
    <t>Жилет сигнальный</t>
  </si>
  <si>
    <t>Костюм летний рабочий ЖКХ</t>
  </si>
  <si>
    <t>Куртка утепленная ЖКХ</t>
  </si>
  <si>
    <t>Полукомбинезон утепленный ЖКХ</t>
  </si>
  <si>
    <t>Шапка вязаная трикотажная ЖКХ</t>
  </si>
  <si>
    <t>Подшлемник утепленный ЖКХ</t>
  </si>
  <si>
    <t>Комбинезон ЖКХ</t>
  </si>
  <si>
    <t>Костюм сварщика летний ЖКХ</t>
  </si>
  <si>
    <t>Костюм сварщика зимний ЖКХ</t>
  </si>
  <si>
    <t>шт</t>
  </si>
  <si>
    <t>пара</t>
  </si>
</sst>
</file>

<file path=xl/styles.xml><?xml version="1.0" encoding="utf-8"?>
<styleSheet xmlns="http://schemas.openxmlformats.org/spreadsheetml/2006/main">
  <fonts count="18">
    <font>
      <sz val="11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sz val="12"/>
      <color rgb="FF002060"/>
      <name val="Calibri"/>
      <family val="2"/>
      <charset val="204"/>
      <scheme val="minor"/>
    </font>
    <font>
      <sz val="12"/>
      <color rgb="FF002060"/>
      <name val="Calibri"/>
      <family val="2"/>
      <charset val="204"/>
      <scheme val="minor"/>
    </font>
    <font>
      <i/>
      <sz val="10"/>
      <color theme="0" tint="-0.499984740745262"/>
      <name val="Calibri"/>
      <family val="2"/>
      <charset val="204"/>
      <scheme val="minor"/>
    </font>
    <font>
      <sz val="10"/>
      <color rgb="FF002060"/>
      <name val="Calibri"/>
      <family val="2"/>
      <charset val="204"/>
      <scheme val="minor"/>
    </font>
    <font>
      <b/>
      <sz val="10"/>
      <color rgb="FF002060"/>
      <name val="Calibri"/>
      <family val="2"/>
      <charset val="204"/>
      <scheme val="minor"/>
    </font>
    <font>
      <i/>
      <sz val="10"/>
      <color rgb="FFFF0000"/>
      <name val="Calibri"/>
      <family val="2"/>
      <charset val="204"/>
      <scheme val="minor"/>
    </font>
    <font>
      <sz val="13"/>
      <color theme="1"/>
      <name val="Times New Roman"/>
      <family val="1"/>
      <charset val="204"/>
    </font>
    <font>
      <vertAlign val="superscript"/>
      <sz val="13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color rgb="FF333333"/>
      <name val="Calibri"/>
      <family val="2"/>
      <charset val="204"/>
      <scheme val="minor"/>
    </font>
    <font>
      <sz val="10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599963377788628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6" tint="0.59999389629810485"/>
        <bgColor indexed="64"/>
      </patternFill>
    </fill>
  </fills>
  <borders count="31">
    <border>
      <left/>
      <right/>
      <top/>
      <bottom/>
      <diagonal/>
    </border>
    <border>
      <left/>
      <right/>
      <top style="medium">
        <color rgb="FF002060"/>
      </top>
      <bottom/>
      <diagonal/>
    </border>
    <border>
      <left style="medium">
        <color rgb="FF002060"/>
      </left>
      <right style="thin">
        <color rgb="FF002060"/>
      </right>
      <top style="medium">
        <color rgb="FF002060"/>
      </top>
      <bottom style="medium">
        <color rgb="FF002060"/>
      </bottom>
      <diagonal/>
    </border>
    <border>
      <left style="thin">
        <color rgb="FF002060"/>
      </left>
      <right style="thin">
        <color rgb="FF002060"/>
      </right>
      <top style="medium">
        <color rgb="FF002060"/>
      </top>
      <bottom style="medium">
        <color rgb="FF002060"/>
      </bottom>
      <diagonal/>
    </border>
    <border>
      <left style="thin">
        <color rgb="FF002060"/>
      </left>
      <right/>
      <top style="medium">
        <color rgb="FF002060"/>
      </top>
      <bottom style="medium">
        <color rgb="FF002060"/>
      </bottom>
      <diagonal/>
    </border>
    <border>
      <left style="thin">
        <color rgb="FF002060"/>
      </left>
      <right style="medium">
        <color rgb="FF002060"/>
      </right>
      <top style="medium">
        <color rgb="FF002060"/>
      </top>
      <bottom style="medium">
        <color rgb="FF002060"/>
      </bottom>
      <diagonal/>
    </border>
    <border>
      <left style="thin">
        <color rgb="FF002060"/>
      </left>
      <right style="thin">
        <color rgb="FF002060"/>
      </right>
      <top/>
      <bottom style="thin">
        <color rgb="FF002060"/>
      </bottom>
      <diagonal/>
    </border>
    <border>
      <left style="medium">
        <color rgb="FF002060"/>
      </left>
      <right style="thin">
        <color rgb="FF002060"/>
      </right>
      <top style="thin">
        <color rgb="FF002060"/>
      </top>
      <bottom style="thin">
        <color rgb="FF002060"/>
      </bottom>
      <diagonal/>
    </border>
    <border>
      <left style="thin">
        <color rgb="FF002060"/>
      </left>
      <right style="thin">
        <color rgb="FF002060"/>
      </right>
      <top style="thin">
        <color rgb="FF002060"/>
      </top>
      <bottom style="thin">
        <color rgb="FF002060"/>
      </bottom>
      <diagonal/>
    </border>
    <border>
      <left style="thin">
        <color rgb="FF002060"/>
      </left>
      <right style="medium">
        <color rgb="FF002060"/>
      </right>
      <top style="thin">
        <color rgb="FF002060"/>
      </top>
      <bottom style="thin">
        <color rgb="FF002060"/>
      </bottom>
      <diagonal/>
    </border>
    <border>
      <left style="medium">
        <color rgb="FF002060"/>
      </left>
      <right/>
      <top style="medium">
        <color rgb="FF002060"/>
      </top>
      <bottom style="medium">
        <color rgb="FF002060"/>
      </bottom>
      <diagonal/>
    </border>
    <border>
      <left/>
      <right/>
      <top style="medium">
        <color rgb="FF002060"/>
      </top>
      <bottom style="medium">
        <color rgb="FF002060"/>
      </bottom>
      <diagonal/>
    </border>
    <border>
      <left/>
      <right style="thin">
        <color rgb="FF002060"/>
      </right>
      <top style="medium">
        <color rgb="FF002060"/>
      </top>
      <bottom style="medium">
        <color rgb="FF002060"/>
      </bottom>
      <diagonal/>
    </border>
    <border>
      <left/>
      <right style="thin">
        <color rgb="FF002060"/>
      </right>
      <top/>
      <bottom style="thin">
        <color rgb="FF002060"/>
      </bottom>
      <diagonal/>
    </border>
    <border>
      <left/>
      <right style="thin">
        <color rgb="FF002060"/>
      </right>
      <top style="thin">
        <color rgb="FF002060"/>
      </top>
      <bottom style="medium">
        <color rgb="FF002060"/>
      </bottom>
      <diagonal/>
    </border>
    <border>
      <left/>
      <right style="medium">
        <color rgb="FF002060"/>
      </right>
      <top style="medium">
        <color rgb="FF002060"/>
      </top>
      <bottom style="medium">
        <color rgb="FF002060"/>
      </bottom>
      <diagonal/>
    </border>
    <border>
      <left style="thin">
        <color rgb="FF002060"/>
      </left>
      <right style="medium">
        <color rgb="FF002060"/>
      </right>
      <top style="medium">
        <color rgb="FF002060"/>
      </top>
      <bottom style="thin">
        <color rgb="FF002060"/>
      </bottom>
      <diagonal/>
    </border>
    <border>
      <left style="medium">
        <color rgb="FF002060"/>
      </left>
      <right style="thin">
        <color rgb="FF002060"/>
      </right>
      <top style="medium">
        <color rgb="FF002060"/>
      </top>
      <bottom style="thin">
        <color rgb="FF002060"/>
      </bottom>
      <diagonal/>
    </border>
    <border>
      <left/>
      <right/>
      <top style="medium">
        <color rgb="FF002060"/>
      </top>
      <bottom style="thin">
        <color rgb="FF002060"/>
      </bottom>
      <diagonal/>
    </border>
    <border>
      <left style="medium">
        <color rgb="FF002060"/>
      </left>
      <right/>
      <top style="medium">
        <color rgb="FF002060"/>
      </top>
      <bottom style="thin">
        <color rgb="FF002060"/>
      </bottom>
      <diagonal/>
    </border>
    <border>
      <left style="medium">
        <color rgb="FF002060"/>
      </left>
      <right/>
      <top style="thin">
        <color rgb="FF002060"/>
      </top>
      <bottom style="medium">
        <color rgb="FF002060"/>
      </bottom>
      <diagonal/>
    </border>
    <border>
      <left/>
      <right/>
      <top style="thin">
        <color rgb="FF002060"/>
      </top>
      <bottom style="medium">
        <color rgb="FF002060"/>
      </bottom>
      <diagonal/>
    </border>
    <border>
      <left/>
      <right style="medium">
        <color rgb="FF002060"/>
      </right>
      <top style="thin">
        <color rgb="FF002060"/>
      </top>
      <bottom style="medium">
        <color rgb="FF002060"/>
      </bottom>
      <diagonal/>
    </border>
    <border>
      <left/>
      <right style="medium">
        <color rgb="FF002060"/>
      </right>
      <top/>
      <bottom style="thin">
        <color rgb="FF002060"/>
      </bottom>
      <diagonal/>
    </border>
    <border>
      <left style="thin">
        <color indexed="64"/>
      </left>
      <right style="thin">
        <color rgb="FF002060"/>
      </right>
      <top style="medium">
        <color rgb="FF002060"/>
      </top>
      <bottom style="thin">
        <color rgb="FF00206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2060"/>
      </left>
      <right style="medium">
        <color rgb="FF002060"/>
      </right>
      <top/>
      <bottom style="thin">
        <color rgb="FF002060"/>
      </bottom>
      <diagonal/>
    </border>
    <border>
      <left/>
      <right style="thin">
        <color rgb="FF002060"/>
      </right>
      <top/>
      <bottom/>
      <diagonal/>
    </border>
    <border>
      <left style="thin">
        <color rgb="FF002060"/>
      </left>
      <right style="thin">
        <color rgb="FF002060"/>
      </right>
      <top/>
      <bottom/>
      <diagonal/>
    </border>
    <border>
      <left/>
      <right style="thin">
        <color rgb="FF002060"/>
      </right>
      <top style="thin">
        <color rgb="FF002060"/>
      </top>
      <bottom style="thin">
        <color rgb="FF002060"/>
      </bottom>
      <diagonal/>
    </border>
    <border>
      <left/>
      <right/>
      <top style="thin">
        <color rgb="FF002060"/>
      </top>
      <bottom/>
      <diagonal/>
    </border>
  </borders>
  <cellStyleXfs count="1">
    <xf numFmtId="0" fontId="0" fillId="0" borderId="0"/>
  </cellStyleXfs>
  <cellXfs count="68">
    <xf numFmtId="0" fontId="0" fillId="0" borderId="0" xfId="0"/>
    <xf numFmtId="0" fontId="2" fillId="0" borderId="0" xfId="0" applyFont="1" applyBorder="1" applyAlignment="1">
      <alignment horizontal="center" vertical="top" wrapText="1"/>
    </xf>
    <xf numFmtId="4" fontId="2" fillId="0" borderId="0" xfId="0" applyNumberFormat="1" applyFont="1" applyBorder="1" applyAlignment="1">
      <alignment horizontal="center" vertical="top" wrapText="1"/>
    </xf>
    <xf numFmtId="0" fontId="2" fillId="0" borderId="0" xfId="0" applyFont="1" applyAlignment="1">
      <alignment horizontal="center" vertical="top" wrapText="1"/>
    </xf>
    <xf numFmtId="0" fontId="3" fillId="0" borderId="0" xfId="0" applyFont="1" applyBorder="1" applyAlignment="1">
      <alignment horizontal="center" vertical="top"/>
    </xf>
    <xf numFmtId="0" fontId="2" fillId="0" borderId="0" xfId="0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1" fillId="4" borderId="17" xfId="0" applyFont="1" applyFill="1" applyBorder="1" applyAlignment="1">
      <alignment horizontal="center" vertical="center" wrapText="1"/>
    </xf>
    <xf numFmtId="0" fontId="1" fillId="4" borderId="13" xfId="0" applyFont="1" applyFill="1" applyBorder="1" applyAlignment="1">
      <alignment horizontal="center" vertical="center" wrapText="1"/>
    </xf>
    <xf numFmtId="0" fontId="1" fillId="4" borderId="6" xfId="0" applyFont="1" applyFill="1" applyBorder="1" applyAlignment="1">
      <alignment horizontal="center" vertical="center" wrapText="1"/>
    </xf>
    <xf numFmtId="0" fontId="1" fillId="4" borderId="16" xfId="0" applyFont="1" applyFill="1" applyBorder="1" applyAlignment="1">
      <alignment horizontal="center" vertical="center" wrapText="1"/>
    </xf>
    <xf numFmtId="4" fontId="1" fillId="4" borderId="15" xfId="0" applyNumberFormat="1" applyFont="1" applyFill="1" applyBorder="1" applyAlignment="1">
      <alignment horizontal="center" vertical="center" wrapText="1"/>
    </xf>
    <xf numFmtId="4" fontId="2" fillId="4" borderId="23" xfId="0" applyNumberFormat="1" applyFont="1" applyFill="1" applyBorder="1" applyAlignment="1">
      <alignment horizontal="center" vertical="top" wrapText="1"/>
    </xf>
    <xf numFmtId="4" fontId="2" fillId="4" borderId="22" xfId="0" applyNumberFormat="1" applyFont="1" applyFill="1" applyBorder="1" applyAlignment="1">
      <alignment horizontal="center" vertical="top" wrapText="1"/>
    </xf>
    <xf numFmtId="0" fontId="6" fillId="4" borderId="5" xfId="0" applyFont="1" applyFill="1" applyBorder="1" applyAlignment="1">
      <alignment horizontal="center" vertical="center" wrapText="1"/>
    </xf>
    <xf numFmtId="9" fontId="8" fillId="2" borderId="24" xfId="0" applyNumberFormat="1" applyFont="1" applyFill="1" applyBorder="1" applyAlignment="1" applyProtection="1">
      <alignment horizontal="center" vertical="top" wrapText="1"/>
    </xf>
    <xf numFmtId="0" fontId="12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top"/>
    </xf>
    <xf numFmtId="0" fontId="15" fillId="0" borderId="0" xfId="0" applyFont="1" applyAlignment="1">
      <alignment horizontal="left"/>
    </xf>
    <xf numFmtId="0" fontId="0" fillId="0" borderId="0" xfId="0"/>
    <xf numFmtId="0" fontId="2" fillId="0" borderId="0" xfId="0" applyFont="1" applyBorder="1" applyAlignment="1">
      <alignment horizontal="center" vertical="top" wrapText="1"/>
    </xf>
    <xf numFmtId="4" fontId="1" fillId="4" borderId="15" xfId="0" applyNumberFormat="1" applyFont="1" applyFill="1" applyBorder="1" applyAlignment="1">
      <alignment horizontal="center" vertical="center" wrapText="1"/>
    </xf>
    <xf numFmtId="0" fontId="1" fillId="4" borderId="27" xfId="0" applyFont="1" applyFill="1" applyBorder="1" applyAlignment="1">
      <alignment horizontal="center" vertical="center" wrapText="1"/>
    </xf>
    <xf numFmtId="0" fontId="1" fillId="4" borderId="28" xfId="0" applyFont="1" applyFill="1" applyBorder="1" applyAlignment="1">
      <alignment horizontal="center" vertical="center" wrapText="1"/>
    </xf>
    <xf numFmtId="0" fontId="1" fillId="0" borderId="13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49" fontId="8" fillId="0" borderId="8" xfId="0" applyNumberFormat="1" applyFont="1" applyFill="1" applyBorder="1" applyAlignment="1" applyProtection="1">
      <alignment horizontal="left" vertical="top" wrapText="1"/>
      <protection locked="0"/>
    </xf>
    <xf numFmtId="4" fontId="8" fillId="0" borderId="8" xfId="0" applyNumberFormat="1" applyFont="1" applyFill="1" applyBorder="1" applyAlignment="1" applyProtection="1">
      <alignment horizontal="center" vertical="top" wrapText="1"/>
      <protection locked="0"/>
    </xf>
    <xf numFmtId="0" fontId="17" fillId="0" borderId="25" xfId="0" applyFont="1" applyFill="1" applyBorder="1" applyAlignment="1">
      <alignment horizontal="center" vertical="center" wrapText="1"/>
    </xf>
    <xf numFmtId="0" fontId="16" fillId="0" borderId="25" xfId="0" applyFont="1" applyFill="1" applyBorder="1" applyAlignment="1">
      <alignment horizontal="left" vertical="center" wrapText="1"/>
    </xf>
    <xf numFmtId="0" fontId="4" fillId="0" borderId="7" xfId="0" applyFont="1" applyBorder="1" applyAlignment="1">
      <alignment horizontal="center" vertical="center"/>
    </xf>
    <xf numFmtId="4" fontId="8" fillId="2" borderId="8" xfId="0" applyNumberFormat="1" applyFont="1" applyFill="1" applyBorder="1" applyAlignment="1" applyProtection="1">
      <alignment horizontal="center" vertical="center" wrapText="1"/>
      <protection locked="0"/>
    </xf>
    <xf numFmtId="2" fontId="4" fillId="0" borderId="25" xfId="0" applyNumberFormat="1" applyFont="1" applyFill="1" applyBorder="1" applyAlignment="1">
      <alignment horizontal="center" vertical="center" wrapText="1"/>
    </xf>
    <xf numFmtId="2" fontId="4" fillId="0" borderId="25" xfId="0" applyNumberFormat="1" applyFont="1" applyFill="1" applyBorder="1" applyAlignment="1">
      <alignment horizontal="center" vertical="center"/>
    </xf>
    <xf numFmtId="0" fontId="4" fillId="0" borderId="25" xfId="0" applyFont="1" applyFill="1" applyBorder="1" applyAlignment="1">
      <alignment horizontal="center" vertical="center" wrapText="1"/>
    </xf>
    <xf numFmtId="0" fontId="1" fillId="6" borderId="26" xfId="0" applyFont="1" applyFill="1" applyBorder="1" applyAlignment="1">
      <alignment horizontal="center" vertical="center" wrapText="1"/>
    </xf>
    <xf numFmtId="4" fontId="8" fillId="5" borderId="9" xfId="0" applyNumberFormat="1" applyFont="1" applyFill="1" applyBorder="1" applyAlignment="1" applyProtection="1">
      <alignment horizontal="center" vertical="center" wrapText="1"/>
    </xf>
    <xf numFmtId="0" fontId="4" fillId="5" borderId="7" xfId="0" applyFont="1" applyFill="1" applyBorder="1" applyAlignment="1">
      <alignment horizontal="center" vertical="center"/>
    </xf>
    <xf numFmtId="0" fontId="2" fillId="5" borderId="29" xfId="0" applyNumberFormat="1" applyFont="1" applyFill="1" applyBorder="1" applyAlignment="1">
      <alignment horizontal="left" vertical="center" wrapText="1"/>
    </xf>
    <xf numFmtId="4" fontId="1" fillId="6" borderId="13" xfId="0" applyNumberFormat="1" applyFont="1" applyFill="1" applyBorder="1" applyAlignment="1">
      <alignment horizontal="center" vertical="center" wrapText="1"/>
    </xf>
    <xf numFmtId="2" fontId="1" fillId="6" borderId="6" xfId="0" applyNumberFormat="1" applyFont="1" applyFill="1" applyBorder="1" applyAlignment="1">
      <alignment horizontal="center" vertical="center" wrapText="1"/>
    </xf>
    <xf numFmtId="0" fontId="1" fillId="6" borderId="6" xfId="0" applyFont="1" applyFill="1" applyBorder="1" applyAlignment="1">
      <alignment horizontal="center" vertical="center" wrapText="1"/>
    </xf>
    <xf numFmtId="0" fontId="11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7" fillId="2" borderId="0" xfId="0" applyFont="1" applyFill="1" applyBorder="1" applyAlignment="1">
      <alignment horizontal="justify" vertical="center" wrapText="1"/>
    </xf>
    <xf numFmtId="0" fontId="5" fillId="3" borderId="10" xfId="0" applyFont="1" applyFill="1" applyBorder="1" applyAlignment="1">
      <alignment horizontal="center" vertical="center" wrapText="1"/>
    </xf>
    <xf numFmtId="0" fontId="5" fillId="3" borderId="11" xfId="0" applyFont="1" applyFill="1" applyBorder="1" applyAlignment="1">
      <alignment horizontal="center" vertical="center" wrapText="1"/>
    </xf>
    <xf numFmtId="0" fontId="5" fillId="3" borderId="15" xfId="0" applyFont="1" applyFill="1" applyBorder="1" applyAlignment="1">
      <alignment horizontal="center" vertical="center" wrapText="1"/>
    </xf>
    <xf numFmtId="4" fontId="9" fillId="4" borderId="10" xfId="0" applyNumberFormat="1" applyFont="1" applyFill="1" applyBorder="1" applyAlignment="1" applyProtection="1">
      <alignment horizontal="right" vertical="center" wrapText="1"/>
    </xf>
    <xf numFmtId="4" fontId="9" fillId="4" borderId="11" xfId="0" applyNumberFormat="1" applyFont="1" applyFill="1" applyBorder="1" applyAlignment="1" applyProtection="1">
      <alignment horizontal="right" vertical="center" wrapText="1"/>
    </xf>
    <xf numFmtId="4" fontId="9" fillId="4" borderId="12" xfId="0" applyNumberFormat="1" applyFont="1" applyFill="1" applyBorder="1" applyAlignment="1" applyProtection="1">
      <alignment horizontal="right" vertical="center" wrapText="1"/>
    </xf>
    <xf numFmtId="0" fontId="7" fillId="2" borderId="30" xfId="0" applyFont="1" applyFill="1" applyBorder="1" applyAlignment="1">
      <alignment horizontal="justify" vertical="center" wrapText="1"/>
    </xf>
    <xf numFmtId="0" fontId="11" fillId="0" borderId="0" xfId="0" applyFont="1" applyAlignment="1">
      <alignment horizontal="center" vertical="top" wrapText="1"/>
    </xf>
    <xf numFmtId="0" fontId="11" fillId="0" borderId="0" xfId="0" applyFont="1" applyAlignment="1">
      <alignment horizontal="center" vertical="top"/>
    </xf>
    <xf numFmtId="0" fontId="3" fillId="0" borderId="0" xfId="0" applyFont="1" applyBorder="1" applyAlignment="1">
      <alignment horizontal="center" vertical="center"/>
    </xf>
    <xf numFmtId="0" fontId="5" fillId="3" borderId="12" xfId="0" applyFont="1" applyFill="1" applyBorder="1" applyAlignment="1">
      <alignment horizontal="center" vertical="center" wrapText="1"/>
    </xf>
    <xf numFmtId="4" fontId="8" fillId="4" borderId="20" xfId="0" applyNumberFormat="1" applyFont="1" applyFill="1" applyBorder="1" applyAlignment="1" applyProtection="1">
      <alignment horizontal="right" vertical="top" wrapText="1"/>
    </xf>
    <xf numFmtId="4" fontId="8" fillId="4" borderId="21" xfId="0" applyNumberFormat="1" applyFont="1" applyFill="1" applyBorder="1" applyAlignment="1" applyProtection="1">
      <alignment horizontal="right" vertical="top" wrapText="1"/>
    </xf>
    <xf numFmtId="4" fontId="8" fillId="4" borderId="14" xfId="0" applyNumberFormat="1" applyFont="1" applyFill="1" applyBorder="1" applyAlignment="1" applyProtection="1">
      <alignment horizontal="right" vertical="top" wrapText="1"/>
    </xf>
    <xf numFmtId="0" fontId="7" fillId="2" borderId="1" xfId="0" applyFont="1" applyFill="1" applyBorder="1" applyAlignment="1">
      <alignment horizontal="justify" vertical="top" wrapText="1"/>
    </xf>
    <xf numFmtId="0" fontId="5" fillId="3" borderId="2" xfId="0" applyFont="1" applyFill="1" applyBorder="1" applyAlignment="1">
      <alignment horizontal="center" vertical="center" wrapText="1"/>
    </xf>
    <xf numFmtId="0" fontId="5" fillId="3" borderId="3" xfId="0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 wrapText="1"/>
    </xf>
    <xf numFmtId="0" fontId="5" fillId="3" borderId="5" xfId="0" applyFont="1" applyFill="1" applyBorder="1" applyAlignment="1">
      <alignment horizontal="center" vertical="center" wrapText="1"/>
    </xf>
    <xf numFmtId="4" fontId="8" fillId="4" borderId="19" xfId="0" applyNumberFormat="1" applyFont="1" applyFill="1" applyBorder="1" applyAlignment="1" applyProtection="1">
      <alignment horizontal="right" vertical="top" wrapText="1"/>
    </xf>
    <xf numFmtId="4" fontId="8" fillId="4" borderId="18" xfId="0" applyNumberFormat="1" applyFont="1" applyFill="1" applyBorder="1" applyAlignment="1" applyProtection="1">
      <alignment horizontal="right" vertical="top" wrapText="1"/>
    </xf>
    <xf numFmtId="0" fontId="15" fillId="0" borderId="0" xfId="0" applyFont="1" applyBorder="1" applyAlignment="1">
      <alignment horizontal="left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2018-&#1056;&#1059;&#1057;&#1043;&#1048;&#1044;&#1056;&#1054;\&#1040;&#1083;&#1100;&#1073;&#1086;&#1084;%20&#1090;&#1080;&#1087;&#1086;&#1074;&#1099;&#1093;%20&#1092;&#1086;&#1088;&#1084;%20&#1087;&#1086;%20&#1080;&#1079;&#1084;%20223-&#1060;&#1047;\&#1040;&#1083;&#1100;&#1073;&#1086;&#1084;%20&#1090;&#1080;&#1087;&#1086;&#1074;&#1099;&#1093;%20&#1092;&#1086;&#1088;&#1084;%20&#1082;%2001.07.2018\&#1055;&#1088;&#1080;&#1083;&#1086;&#1078;&#1077;&#1085;&#1080;&#1077;%20&#1082;%20&#1044;&#1086;&#1047;_&#1057;&#1090;&#1088;&#1091;&#1082;&#1090;&#1091;&#1088;&#1072;%20&#1053;&#1052;&#1062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ПП925"/>
    </sheetNames>
    <sheetDataSet>
      <sheetData sheetId="0">
        <row r="7">
          <cell r="B7">
            <v>1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A34"/>
  <sheetViews>
    <sheetView tabSelected="1" zoomScaleNormal="100" workbookViewId="0">
      <selection activeCell="J37" sqref="J37"/>
    </sheetView>
  </sheetViews>
  <sheetFormatPr defaultRowHeight="15"/>
  <cols>
    <col min="1" max="1" width="4.5703125" customWidth="1"/>
    <col min="2" max="2" width="9.140625" customWidth="1"/>
    <col min="3" max="3" width="25.7109375" customWidth="1"/>
    <col min="4" max="4" width="7.140625" customWidth="1"/>
    <col min="5" max="5" width="17.140625" customWidth="1"/>
    <col min="6" max="6" width="11.85546875" customWidth="1"/>
    <col min="7" max="7" width="22.85546875" customWidth="1"/>
    <col min="10" max="10" width="24.42578125" customWidth="1"/>
    <col min="11" max="12" width="21.28515625" customWidth="1"/>
    <col min="13" max="13" width="7.28515625" customWidth="1"/>
    <col min="14" max="14" width="15" customWidth="1"/>
    <col min="15" max="15" width="13.85546875" customWidth="1"/>
    <col min="16" max="16" width="8.7109375" customWidth="1"/>
    <col min="17" max="17" width="22.7109375" customWidth="1"/>
  </cols>
  <sheetData>
    <row r="1" spans="2:27" ht="34.5" customHeight="1">
      <c r="B1" s="55" t="s">
        <v>17</v>
      </c>
      <c r="C1" s="55"/>
      <c r="D1" s="55"/>
      <c r="E1" s="55"/>
      <c r="F1" s="55"/>
      <c r="G1" s="55"/>
      <c r="H1" s="55"/>
      <c r="I1" s="55"/>
      <c r="J1" s="55"/>
      <c r="K1" s="55"/>
      <c r="L1" s="55"/>
      <c r="M1" s="55"/>
      <c r="N1" s="55"/>
      <c r="O1" s="55"/>
      <c r="P1" s="55"/>
      <c r="Q1" s="55"/>
      <c r="R1" s="4"/>
      <c r="S1" s="4"/>
      <c r="T1" s="4"/>
      <c r="U1" s="4"/>
      <c r="V1" s="4"/>
      <c r="W1" s="4"/>
      <c r="X1" s="4"/>
      <c r="Y1" s="4"/>
      <c r="Z1" s="4"/>
      <c r="AA1" s="4"/>
    </row>
    <row r="2" spans="2:27" ht="15.75" thickBot="1"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</row>
    <row r="3" spans="2:27" ht="34.5" customHeight="1" thickBot="1">
      <c r="B3" s="46" t="s">
        <v>10</v>
      </c>
      <c r="C3" s="47"/>
      <c r="D3" s="47"/>
      <c r="E3" s="56"/>
      <c r="F3" s="22">
        <v>603337.31999999995</v>
      </c>
      <c r="G3" s="14" t="s">
        <v>2</v>
      </c>
      <c r="H3" s="1"/>
      <c r="I3" s="46" t="s">
        <v>22</v>
      </c>
      <c r="J3" s="47"/>
      <c r="K3" s="47"/>
      <c r="L3" s="47"/>
      <c r="M3" s="47"/>
      <c r="N3" s="47"/>
      <c r="O3" s="47"/>
      <c r="P3" s="47"/>
      <c r="Q3" s="48"/>
      <c r="R3" s="1"/>
      <c r="S3" s="1"/>
      <c r="T3" s="1"/>
      <c r="U3" s="1"/>
      <c r="V3" s="1"/>
      <c r="W3" s="1"/>
      <c r="X3" s="1"/>
      <c r="Y3" s="1"/>
      <c r="Z3" s="1"/>
      <c r="AA3" s="1"/>
    </row>
    <row r="4" spans="2:27" ht="33.75" customHeight="1">
      <c r="B4" s="60"/>
      <c r="C4" s="60"/>
      <c r="D4" s="60"/>
      <c r="E4" s="60"/>
      <c r="F4" s="60"/>
      <c r="G4" s="60"/>
      <c r="H4" s="1"/>
      <c r="I4" s="67" t="s">
        <v>18</v>
      </c>
      <c r="J4" s="67"/>
      <c r="K4" s="67"/>
      <c r="L4" s="67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</row>
    <row r="5" spans="2:27" ht="21.75" customHeight="1">
      <c r="B5" s="1"/>
      <c r="C5" s="1"/>
      <c r="D5" s="1"/>
      <c r="E5" s="1"/>
      <c r="F5" s="1"/>
      <c r="G5" s="1"/>
      <c r="H5" s="1"/>
      <c r="I5" s="19" t="s">
        <v>19</v>
      </c>
      <c r="J5" s="19"/>
      <c r="K5" s="19"/>
      <c r="L5" s="19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</row>
    <row r="6" spans="2:27" ht="21" customHeight="1" thickBot="1"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</row>
    <row r="7" spans="2:27" ht="32.25" customHeight="1" thickBot="1">
      <c r="B7" s="61" t="s">
        <v>11</v>
      </c>
      <c r="C7" s="56"/>
      <c r="D7" s="62"/>
      <c r="E7" s="62"/>
      <c r="F7" s="63"/>
      <c r="G7" s="64"/>
      <c r="H7" s="5"/>
      <c r="I7" s="46" t="s">
        <v>21</v>
      </c>
      <c r="J7" s="47"/>
      <c r="K7" s="47"/>
      <c r="L7" s="47"/>
      <c r="M7" s="47"/>
      <c r="N7" s="47"/>
      <c r="O7" s="47"/>
      <c r="P7" s="47"/>
      <c r="Q7" s="48"/>
      <c r="R7" s="1"/>
      <c r="S7" s="1"/>
      <c r="T7" s="1"/>
      <c r="U7" s="1"/>
      <c r="V7" s="1"/>
      <c r="W7" s="1"/>
      <c r="X7" s="1"/>
      <c r="Y7" s="1"/>
      <c r="Z7" s="1"/>
      <c r="AA7" s="1"/>
    </row>
    <row r="8" spans="2:27" ht="89.25">
      <c r="B8" s="7" t="s">
        <v>3</v>
      </c>
      <c r="C8" s="23" t="s">
        <v>0</v>
      </c>
      <c r="D8" s="8" t="s">
        <v>7</v>
      </c>
      <c r="E8" s="24" t="s">
        <v>8</v>
      </c>
      <c r="F8" s="9" t="s">
        <v>4</v>
      </c>
      <c r="G8" s="10" t="s">
        <v>9</v>
      </c>
      <c r="H8" s="1"/>
      <c r="I8" s="7" t="s">
        <v>3</v>
      </c>
      <c r="J8" s="23" t="s">
        <v>1</v>
      </c>
      <c r="K8" s="9" t="s">
        <v>20</v>
      </c>
      <c r="L8" s="8" t="s">
        <v>16</v>
      </c>
      <c r="M8" s="8" t="s">
        <v>7</v>
      </c>
      <c r="N8" s="9" t="s">
        <v>8</v>
      </c>
      <c r="O8" s="9" t="s">
        <v>12</v>
      </c>
      <c r="P8" s="9" t="s">
        <v>4</v>
      </c>
      <c r="Q8" s="10" t="s">
        <v>13</v>
      </c>
      <c r="R8" s="1"/>
      <c r="S8" s="1"/>
      <c r="T8" s="1"/>
      <c r="U8" s="1"/>
      <c r="V8" s="1"/>
      <c r="W8" s="1"/>
      <c r="X8" s="1"/>
      <c r="Y8" s="1"/>
      <c r="Z8" s="1"/>
      <c r="AA8" s="1"/>
    </row>
    <row r="9" spans="2:27" s="20" customFormat="1">
      <c r="B9" s="31">
        <v>1</v>
      </c>
      <c r="C9" s="30" t="s">
        <v>23</v>
      </c>
      <c r="D9" s="32" t="s">
        <v>41</v>
      </c>
      <c r="E9" s="33">
        <v>2775.2</v>
      </c>
      <c r="F9" s="35">
        <v>60</v>
      </c>
      <c r="G9" s="37">
        <f>F9*E9</f>
        <v>166512</v>
      </c>
      <c r="H9" s="21"/>
      <c r="I9" s="38">
        <v>1</v>
      </c>
      <c r="J9" s="39" t="s">
        <v>23</v>
      </c>
      <c r="K9" s="25"/>
      <c r="L9" s="25"/>
      <c r="M9" s="40" t="str">
        <f>D9</f>
        <v>шт</v>
      </c>
      <c r="N9" s="41">
        <f>E9</f>
        <v>2775.2</v>
      </c>
      <c r="O9" s="26"/>
      <c r="P9" s="42">
        <f>F9</f>
        <v>60</v>
      </c>
      <c r="Q9" s="36">
        <f>P9*O9</f>
        <v>0</v>
      </c>
      <c r="R9" s="21"/>
      <c r="S9" s="21"/>
      <c r="T9" s="21"/>
      <c r="U9" s="21"/>
      <c r="V9" s="21"/>
      <c r="W9" s="21"/>
      <c r="X9" s="21"/>
      <c r="Y9" s="21"/>
      <c r="Z9" s="21"/>
      <c r="AA9" s="21"/>
    </row>
    <row r="10" spans="2:27" s="20" customFormat="1">
      <c r="B10" s="31">
        <v>2</v>
      </c>
      <c r="C10" s="30" t="s">
        <v>24</v>
      </c>
      <c r="D10" s="32" t="s">
        <v>41</v>
      </c>
      <c r="E10" s="34">
        <v>3700</v>
      </c>
      <c r="F10" s="29">
        <v>27</v>
      </c>
      <c r="G10" s="37">
        <f t="shared" ref="G10:G26" si="0">F10*E10</f>
        <v>99900</v>
      </c>
      <c r="H10" s="21"/>
      <c r="I10" s="38">
        <v>2</v>
      </c>
      <c r="J10" s="39" t="s">
        <v>24</v>
      </c>
      <c r="K10" s="25"/>
      <c r="L10" s="25"/>
      <c r="M10" s="40" t="str">
        <f t="shared" ref="M10:M26" si="1">D10</f>
        <v>шт</v>
      </c>
      <c r="N10" s="41">
        <f t="shared" ref="N10:N26" si="2">E10</f>
        <v>3700</v>
      </c>
      <c r="O10" s="26"/>
      <c r="P10" s="42">
        <f t="shared" ref="P10:P26" si="3">F10</f>
        <v>27</v>
      </c>
      <c r="Q10" s="36">
        <f t="shared" ref="Q10:Q26" si="4">P10*O10</f>
        <v>0</v>
      </c>
      <c r="R10" s="21"/>
      <c r="S10" s="21"/>
      <c r="T10" s="21"/>
      <c r="U10" s="21"/>
      <c r="V10" s="21"/>
      <c r="W10" s="21"/>
      <c r="X10" s="21"/>
      <c r="Y10" s="21"/>
      <c r="Z10" s="21"/>
      <c r="AA10" s="21"/>
    </row>
    <row r="11" spans="2:27" s="20" customFormat="1" ht="25.5">
      <c r="B11" s="31">
        <v>3</v>
      </c>
      <c r="C11" s="30" t="s">
        <v>25</v>
      </c>
      <c r="D11" s="32" t="s">
        <v>41</v>
      </c>
      <c r="E11" s="34">
        <v>1698.34</v>
      </c>
      <c r="F11" s="29">
        <v>28</v>
      </c>
      <c r="G11" s="37">
        <f t="shared" si="0"/>
        <v>47553.52</v>
      </c>
      <c r="H11" s="21"/>
      <c r="I11" s="38">
        <v>3</v>
      </c>
      <c r="J11" s="39" t="s">
        <v>25</v>
      </c>
      <c r="K11" s="25"/>
      <c r="L11" s="25"/>
      <c r="M11" s="40" t="str">
        <f t="shared" si="1"/>
        <v>шт</v>
      </c>
      <c r="N11" s="41">
        <f t="shared" si="2"/>
        <v>1698.34</v>
      </c>
      <c r="O11" s="26"/>
      <c r="P11" s="42">
        <f t="shared" si="3"/>
        <v>28</v>
      </c>
      <c r="Q11" s="36">
        <f t="shared" si="4"/>
        <v>0</v>
      </c>
      <c r="R11" s="21"/>
      <c r="S11" s="21"/>
      <c r="T11" s="21"/>
      <c r="U11" s="21"/>
      <c r="V11" s="21"/>
      <c r="W11" s="21"/>
      <c r="X11" s="21"/>
      <c r="Y11" s="21"/>
      <c r="Z11" s="21"/>
      <c r="AA11" s="21"/>
    </row>
    <row r="12" spans="2:27" s="20" customFormat="1" ht="25.5">
      <c r="B12" s="31">
        <v>4</v>
      </c>
      <c r="C12" s="30" t="s">
        <v>26</v>
      </c>
      <c r="D12" s="32" t="s">
        <v>42</v>
      </c>
      <c r="E12" s="34">
        <v>841.22</v>
      </c>
      <c r="F12" s="29">
        <v>20</v>
      </c>
      <c r="G12" s="37">
        <f t="shared" si="0"/>
        <v>16824.400000000001</v>
      </c>
      <c r="H12" s="21"/>
      <c r="I12" s="38">
        <v>4</v>
      </c>
      <c r="J12" s="39" t="s">
        <v>26</v>
      </c>
      <c r="K12" s="25"/>
      <c r="L12" s="25"/>
      <c r="M12" s="40" t="str">
        <f t="shared" si="1"/>
        <v>пара</v>
      </c>
      <c r="N12" s="41">
        <f t="shared" si="2"/>
        <v>841.22</v>
      </c>
      <c r="O12" s="26"/>
      <c r="P12" s="42">
        <f t="shared" si="3"/>
        <v>20</v>
      </c>
      <c r="Q12" s="36">
        <f t="shared" si="4"/>
        <v>0</v>
      </c>
      <c r="R12" s="21"/>
      <c r="S12" s="21"/>
      <c r="T12" s="21"/>
      <c r="U12" s="21"/>
      <c r="V12" s="21"/>
      <c r="W12" s="21"/>
      <c r="X12" s="21"/>
      <c r="Y12" s="21"/>
      <c r="Z12" s="21"/>
      <c r="AA12" s="21"/>
    </row>
    <row r="13" spans="2:27" s="20" customFormat="1" ht="25.5">
      <c r="B13" s="31">
        <v>5</v>
      </c>
      <c r="C13" s="30" t="s">
        <v>27</v>
      </c>
      <c r="D13" s="32" t="s">
        <v>42</v>
      </c>
      <c r="E13" s="34">
        <v>741.01</v>
      </c>
      <c r="F13" s="29">
        <v>10</v>
      </c>
      <c r="G13" s="37">
        <f t="shared" si="0"/>
        <v>7410.1</v>
      </c>
      <c r="H13" s="21"/>
      <c r="I13" s="38">
        <v>5</v>
      </c>
      <c r="J13" s="39" t="s">
        <v>27</v>
      </c>
      <c r="K13" s="25"/>
      <c r="L13" s="25"/>
      <c r="M13" s="40" t="str">
        <f t="shared" si="1"/>
        <v>пара</v>
      </c>
      <c r="N13" s="41">
        <f t="shared" si="2"/>
        <v>741.01</v>
      </c>
      <c r="O13" s="26"/>
      <c r="P13" s="42">
        <f t="shared" si="3"/>
        <v>10</v>
      </c>
      <c r="Q13" s="36">
        <f t="shared" si="4"/>
        <v>0</v>
      </c>
      <c r="R13" s="21"/>
      <c r="S13" s="21"/>
      <c r="T13" s="21"/>
      <c r="U13" s="21"/>
      <c r="V13" s="21"/>
      <c r="W13" s="21"/>
      <c r="X13" s="21"/>
      <c r="Y13" s="21"/>
      <c r="Z13" s="21"/>
      <c r="AA13" s="21"/>
    </row>
    <row r="14" spans="2:27" s="20" customFormat="1">
      <c r="B14" s="31">
        <v>6</v>
      </c>
      <c r="C14" s="30" t="s">
        <v>28</v>
      </c>
      <c r="D14" s="32" t="s">
        <v>42</v>
      </c>
      <c r="E14" s="34">
        <v>284.58</v>
      </c>
      <c r="F14" s="29">
        <v>50</v>
      </c>
      <c r="G14" s="37">
        <f t="shared" si="0"/>
        <v>14229</v>
      </c>
      <c r="H14" s="21"/>
      <c r="I14" s="38">
        <v>6</v>
      </c>
      <c r="J14" s="39" t="s">
        <v>28</v>
      </c>
      <c r="K14" s="25"/>
      <c r="L14" s="25"/>
      <c r="M14" s="40" t="str">
        <f t="shared" si="1"/>
        <v>пара</v>
      </c>
      <c r="N14" s="41">
        <f t="shared" si="2"/>
        <v>284.58</v>
      </c>
      <c r="O14" s="26"/>
      <c r="P14" s="42">
        <f t="shared" si="3"/>
        <v>50</v>
      </c>
      <c r="Q14" s="36">
        <f t="shared" si="4"/>
        <v>0</v>
      </c>
      <c r="R14" s="21"/>
      <c r="S14" s="21"/>
      <c r="T14" s="21"/>
      <c r="U14" s="21"/>
      <c r="V14" s="21"/>
      <c r="W14" s="21"/>
      <c r="X14" s="21"/>
      <c r="Y14" s="21"/>
      <c r="Z14" s="21"/>
      <c r="AA14" s="21"/>
    </row>
    <row r="15" spans="2:27" s="20" customFormat="1" ht="25.5">
      <c r="B15" s="31">
        <v>7</v>
      </c>
      <c r="C15" s="30" t="s">
        <v>29</v>
      </c>
      <c r="D15" s="32" t="s">
        <v>42</v>
      </c>
      <c r="E15" s="34">
        <v>2844.11</v>
      </c>
      <c r="F15" s="29">
        <v>35</v>
      </c>
      <c r="G15" s="37">
        <f t="shared" si="0"/>
        <v>99543.85</v>
      </c>
      <c r="H15" s="21"/>
      <c r="I15" s="38">
        <v>7</v>
      </c>
      <c r="J15" s="39" t="s">
        <v>29</v>
      </c>
      <c r="K15" s="25"/>
      <c r="L15" s="25"/>
      <c r="M15" s="40" t="str">
        <f t="shared" si="1"/>
        <v>пара</v>
      </c>
      <c r="N15" s="41">
        <f t="shared" si="2"/>
        <v>2844.11</v>
      </c>
      <c r="O15" s="26"/>
      <c r="P15" s="42">
        <f t="shared" si="3"/>
        <v>35</v>
      </c>
      <c r="Q15" s="36">
        <f t="shared" si="4"/>
        <v>0</v>
      </c>
      <c r="R15" s="21"/>
      <c r="S15" s="21"/>
      <c r="T15" s="21"/>
      <c r="U15" s="21"/>
      <c r="V15" s="21"/>
      <c r="W15" s="21"/>
      <c r="X15" s="21"/>
      <c r="Y15" s="21"/>
      <c r="Z15" s="21"/>
      <c r="AA15" s="21"/>
    </row>
    <row r="16" spans="2:27" s="20" customFormat="1">
      <c r="B16" s="31">
        <v>8</v>
      </c>
      <c r="C16" s="30" t="s">
        <v>30</v>
      </c>
      <c r="D16" s="32" t="s">
        <v>42</v>
      </c>
      <c r="E16" s="34">
        <v>975.13</v>
      </c>
      <c r="F16" s="29">
        <v>5</v>
      </c>
      <c r="G16" s="37">
        <f t="shared" si="0"/>
        <v>4875.6499999999996</v>
      </c>
      <c r="H16" s="21"/>
      <c r="I16" s="38">
        <v>8</v>
      </c>
      <c r="J16" s="39" t="s">
        <v>30</v>
      </c>
      <c r="K16" s="25"/>
      <c r="L16" s="25"/>
      <c r="M16" s="40" t="str">
        <f t="shared" si="1"/>
        <v>пара</v>
      </c>
      <c r="N16" s="41">
        <f t="shared" si="2"/>
        <v>975.13</v>
      </c>
      <c r="O16" s="26"/>
      <c r="P16" s="42">
        <f t="shared" si="3"/>
        <v>5</v>
      </c>
      <c r="Q16" s="36">
        <f t="shared" si="4"/>
        <v>0</v>
      </c>
      <c r="R16" s="21"/>
      <c r="S16" s="21"/>
      <c r="T16" s="21"/>
      <c r="U16" s="21"/>
      <c r="V16" s="21"/>
      <c r="W16" s="21"/>
      <c r="X16" s="21"/>
      <c r="Y16" s="21"/>
      <c r="Z16" s="21"/>
      <c r="AA16" s="21"/>
    </row>
    <row r="17" spans="1:27" s="20" customFormat="1">
      <c r="B17" s="31">
        <v>9</v>
      </c>
      <c r="C17" s="30" t="s">
        <v>31</v>
      </c>
      <c r="D17" s="32" t="s">
        <v>41</v>
      </c>
      <c r="E17" s="34">
        <v>1105.92</v>
      </c>
      <c r="F17" s="29">
        <v>21</v>
      </c>
      <c r="G17" s="37">
        <f t="shared" si="0"/>
        <v>23224.32</v>
      </c>
      <c r="H17" s="21"/>
      <c r="I17" s="38">
        <v>9</v>
      </c>
      <c r="J17" s="39" t="s">
        <v>31</v>
      </c>
      <c r="K17" s="25"/>
      <c r="L17" s="25"/>
      <c r="M17" s="40" t="str">
        <f t="shared" si="1"/>
        <v>шт</v>
      </c>
      <c r="N17" s="41">
        <f t="shared" si="2"/>
        <v>1105.92</v>
      </c>
      <c r="O17" s="26"/>
      <c r="P17" s="42">
        <f t="shared" si="3"/>
        <v>21</v>
      </c>
      <c r="Q17" s="36">
        <f t="shared" si="4"/>
        <v>0</v>
      </c>
      <c r="R17" s="21"/>
      <c r="S17" s="21"/>
      <c r="T17" s="21"/>
      <c r="U17" s="21"/>
      <c r="V17" s="21"/>
      <c r="W17" s="21"/>
      <c r="X17" s="21"/>
      <c r="Y17" s="21"/>
      <c r="Z17" s="21"/>
      <c r="AA17" s="21"/>
    </row>
    <row r="18" spans="1:27" s="20" customFormat="1">
      <c r="B18" s="31">
        <v>10</v>
      </c>
      <c r="C18" s="30" t="s">
        <v>32</v>
      </c>
      <c r="D18" s="32" t="s">
        <v>41</v>
      </c>
      <c r="E18" s="34">
        <v>216.05</v>
      </c>
      <c r="F18" s="29">
        <v>45</v>
      </c>
      <c r="G18" s="37">
        <f t="shared" si="0"/>
        <v>9722.25</v>
      </c>
      <c r="H18" s="21"/>
      <c r="I18" s="38">
        <v>10</v>
      </c>
      <c r="J18" s="39" t="s">
        <v>32</v>
      </c>
      <c r="K18" s="25"/>
      <c r="L18" s="25"/>
      <c r="M18" s="40" t="str">
        <f t="shared" si="1"/>
        <v>шт</v>
      </c>
      <c r="N18" s="41">
        <f t="shared" si="2"/>
        <v>216.05</v>
      </c>
      <c r="O18" s="26"/>
      <c r="P18" s="42">
        <f t="shared" si="3"/>
        <v>45</v>
      </c>
      <c r="Q18" s="36">
        <f t="shared" si="4"/>
        <v>0</v>
      </c>
      <c r="R18" s="21"/>
      <c r="S18" s="21"/>
      <c r="T18" s="21"/>
      <c r="U18" s="21"/>
      <c r="V18" s="21"/>
      <c r="W18" s="21"/>
      <c r="X18" s="21"/>
      <c r="Y18" s="21"/>
      <c r="Z18" s="21"/>
      <c r="AA18" s="21"/>
    </row>
    <row r="19" spans="1:27" s="20" customFormat="1" ht="25.5">
      <c r="B19" s="31">
        <v>11</v>
      </c>
      <c r="C19" s="30" t="s">
        <v>33</v>
      </c>
      <c r="D19" s="32" t="s">
        <v>41</v>
      </c>
      <c r="E19" s="34">
        <v>695.88</v>
      </c>
      <c r="F19" s="29">
        <v>30</v>
      </c>
      <c r="G19" s="37">
        <f t="shared" si="0"/>
        <v>20876.400000000001</v>
      </c>
      <c r="H19" s="21"/>
      <c r="I19" s="38">
        <v>11</v>
      </c>
      <c r="J19" s="39" t="s">
        <v>33</v>
      </c>
      <c r="K19" s="25"/>
      <c r="L19" s="25"/>
      <c r="M19" s="40" t="str">
        <f t="shared" si="1"/>
        <v>шт</v>
      </c>
      <c r="N19" s="41">
        <f t="shared" si="2"/>
        <v>695.88</v>
      </c>
      <c r="O19" s="26"/>
      <c r="P19" s="42">
        <f t="shared" si="3"/>
        <v>30</v>
      </c>
      <c r="Q19" s="36">
        <f t="shared" si="4"/>
        <v>0</v>
      </c>
      <c r="R19" s="21"/>
      <c r="S19" s="21"/>
      <c r="T19" s="21"/>
      <c r="U19" s="21"/>
      <c r="V19" s="21"/>
      <c r="W19" s="21"/>
      <c r="X19" s="21"/>
      <c r="Y19" s="21"/>
      <c r="Z19" s="21"/>
      <c r="AA19" s="21"/>
    </row>
    <row r="20" spans="1:27" s="20" customFormat="1">
      <c r="B20" s="31">
        <v>12</v>
      </c>
      <c r="C20" s="30" t="s">
        <v>34</v>
      </c>
      <c r="D20" s="32" t="s">
        <v>41</v>
      </c>
      <c r="E20" s="34">
        <v>1280.18</v>
      </c>
      <c r="F20" s="29">
        <v>30</v>
      </c>
      <c r="G20" s="37">
        <f t="shared" si="0"/>
        <v>38405.4</v>
      </c>
      <c r="H20" s="21"/>
      <c r="I20" s="38">
        <v>12</v>
      </c>
      <c r="J20" s="39" t="s">
        <v>34</v>
      </c>
      <c r="K20" s="25"/>
      <c r="L20" s="25"/>
      <c r="M20" s="40" t="str">
        <f t="shared" si="1"/>
        <v>шт</v>
      </c>
      <c r="N20" s="41">
        <f t="shared" si="2"/>
        <v>1280.18</v>
      </c>
      <c r="O20" s="26"/>
      <c r="P20" s="42">
        <f t="shared" si="3"/>
        <v>30</v>
      </c>
      <c r="Q20" s="36">
        <f t="shared" si="4"/>
        <v>0</v>
      </c>
      <c r="R20" s="21"/>
      <c r="S20" s="21"/>
      <c r="T20" s="21"/>
      <c r="U20" s="21"/>
      <c r="V20" s="21"/>
      <c r="W20" s="21"/>
      <c r="X20" s="21"/>
      <c r="Y20" s="21"/>
      <c r="Z20" s="21"/>
      <c r="AA20" s="21"/>
    </row>
    <row r="21" spans="1:27" s="20" customFormat="1" ht="25.5">
      <c r="B21" s="31">
        <v>13</v>
      </c>
      <c r="C21" s="30" t="s">
        <v>35</v>
      </c>
      <c r="D21" s="32" t="s">
        <v>41</v>
      </c>
      <c r="E21" s="34">
        <v>950.39</v>
      </c>
      <c r="F21" s="29">
        <v>30</v>
      </c>
      <c r="G21" s="37">
        <f t="shared" si="0"/>
        <v>28511.7</v>
      </c>
      <c r="H21" s="21"/>
      <c r="I21" s="38">
        <v>13</v>
      </c>
      <c r="J21" s="39" t="s">
        <v>35</v>
      </c>
      <c r="K21" s="25"/>
      <c r="L21" s="25"/>
      <c r="M21" s="40" t="str">
        <f t="shared" si="1"/>
        <v>шт</v>
      </c>
      <c r="N21" s="41">
        <f t="shared" si="2"/>
        <v>950.39</v>
      </c>
      <c r="O21" s="26"/>
      <c r="P21" s="42">
        <f t="shared" si="3"/>
        <v>30</v>
      </c>
      <c r="Q21" s="36">
        <f t="shared" si="4"/>
        <v>0</v>
      </c>
      <c r="R21" s="21"/>
      <c r="S21" s="21"/>
      <c r="T21" s="21"/>
      <c r="U21" s="21"/>
      <c r="V21" s="21"/>
      <c r="W21" s="21"/>
      <c r="X21" s="21"/>
      <c r="Y21" s="21"/>
      <c r="Z21" s="21"/>
      <c r="AA21" s="21"/>
    </row>
    <row r="22" spans="1:27" s="20" customFormat="1" ht="25.5">
      <c r="B22" s="31">
        <v>14</v>
      </c>
      <c r="C22" s="30" t="s">
        <v>36</v>
      </c>
      <c r="D22" s="32" t="s">
        <v>41</v>
      </c>
      <c r="E22" s="34">
        <v>93.88</v>
      </c>
      <c r="F22" s="29">
        <v>30</v>
      </c>
      <c r="G22" s="37">
        <f t="shared" si="0"/>
        <v>2816.3999999999996</v>
      </c>
      <c r="H22" s="21"/>
      <c r="I22" s="38">
        <v>14</v>
      </c>
      <c r="J22" s="39" t="s">
        <v>36</v>
      </c>
      <c r="K22" s="25"/>
      <c r="L22" s="25"/>
      <c r="M22" s="40" t="str">
        <f t="shared" si="1"/>
        <v>шт</v>
      </c>
      <c r="N22" s="41">
        <f t="shared" si="2"/>
        <v>93.88</v>
      </c>
      <c r="O22" s="26"/>
      <c r="P22" s="42">
        <f t="shared" si="3"/>
        <v>30</v>
      </c>
      <c r="Q22" s="36">
        <f t="shared" si="4"/>
        <v>0</v>
      </c>
      <c r="R22" s="21"/>
      <c r="S22" s="21"/>
      <c r="T22" s="21"/>
      <c r="U22" s="21"/>
      <c r="V22" s="21"/>
      <c r="W22" s="21"/>
      <c r="X22" s="21"/>
      <c r="Y22" s="21"/>
      <c r="Z22" s="21"/>
      <c r="AA22" s="21"/>
    </row>
    <row r="23" spans="1:27" s="20" customFormat="1" ht="25.5">
      <c r="B23" s="31">
        <v>15</v>
      </c>
      <c r="C23" s="30" t="s">
        <v>37</v>
      </c>
      <c r="D23" s="32" t="s">
        <v>41</v>
      </c>
      <c r="E23" s="34">
        <v>125.13</v>
      </c>
      <c r="F23" s="29">
        <v>2</v>
      </c>
      <c r="G23" s="37">
        <f t="shared" si="0"/>
        <v>250.26</v>
      </c>
      <c r="H23" s="21"/>
      <c r="I23" s="38">
        <v>15</v>
      </c>
      <c r="J23" s="39" t="s">
        <v>37</v>
      </c>
      <c r="K23" s="25"/>
      <c r="L23" s="25"/>
      <c r="M23" s="40" t="str">
        <f t="shared" si="1"/>
        <v>шт</v>
      </c>
      <c r="N23" s="41">
        <f t="shared" si="2"/>
        <v>125.13</v>
      </c>
      <c r="O23" s="26"/>
      <c r="P23" s="42">
        <f t="shared" si="3"/>
        <v>2</v>
      </c>
      <c r="Q23" s="36">
        <f t="shared" si="4"/>
        <v>0</v>
      </c>
      <c r="R23" s="21"/>
      <c r="S23" s="21"/>
      <c r="T23" s="21"/>
      <c r="U23" s="21"/>
      <c r="V23" s="21"/>
      <c r="W23" s="21"/>
      <c r="X23" s="21"/>
      <c r="Y23" s="21"/>
      <c r="Z23" s="21"/>
      <c r="AA23" s="21"/>
    </row>
    <row r="24" spans="1:27" s="20" customFormat="1">
      <c r="B24" s="31">
        <v>16</v>
      </c>
      <c r="C24" s="30" t="s">
        <v>38</v>
      </c>
      <c r="D24" s="32" t="s">
        <v>41</v>
      </c>
      <c r="E24" s="34">
        <v>1110.29</v>
      </c>
      <c r="F24" s="29">
        <v>5</v>
      </c>
      <c r="G24" s="37">
        <f t="shared" si="0"/>
        <v>5551.45</v>
      </c>
      <c r="H24" s="21"/>
      <c r="I24" s="38">
        <v>16</v>
      </c>
      <c r="J24" s="39" t="s">
        <v>38</v>
      </c>
      <c r="K24" s="25"/>
      <c r="L24" s="25"/>
      <c r="M24" s="40" t="str">
        <f t="shared" si="1"/>
        <v>шт</v>
      </c>
      <c r="N24" s="41">
        <f t="shared" si="2"/>
        <v>1110.29</v>
      </c>
      <c r="O24" s="26"/>
      <c r="P24" s="42">
        <f t="shared" si="3"/>
        <v>5</v>
      </c>
      <c r="Q24" s="36">
        <f t="shared" si="4"/>
        <v>0</v>
      </c>
      <c r="R24" s="21"/>
      <c r="S24" s="21"/>
      <c r="T24" s="21"/>
      <c r="U24" s="21"/>
      <c r="V24" s="21"/>
      <c r="W24" s="21"/>
      <c r="X24" s="21"/>
      <c r="Y24" s="21"/>
      <c r="Z24" s="21"/>
      <c r="AA24" s="21"/>
    </row>
    <row r="25" spans="1:27" s="20" customFormat="1" ht="25.5">
      <c r="B25" s="31">
        <v>17</v>
      </c>
      <c r="C25" s="30" t="s">
        <v>39</v>
      </c>
      <c r="D25" s="32" t="s">
        <v>41</v>
      </c>
      <c r="E25" s="34">
        <v>2535.86</v>
      </c>
      <c r="F25" s="29">
        <v>2</v>
      </c>
      <c r="G25" s="37">
        <f t="shared" si="0"/>
        <v>5071.72</v>
      </c>
      <c r="H25" s="21"/>
      <c r="I25" s="38">
        <v>17</v>
      </c>
      <c r="J25" s="39" t="s">
        <v>39</v>
      </c>
      <c r="K25" s="25"/>
      <c r="L25" s="25"/>
      <c r="M25" s="40" t="str">
        <f t="shared" si="1"/>
        <v>шт</v>
      </c>
      <c r="N25" s="41">
        <f t="shared" si="2"/>
        <v>2535.86</v>
      </c>
      <c r="O25" s="26"/>
      <c r="P25" s="42">
        <f t="shared" si="3"/>
        <v>2</v>
      </c>
      <c r="Q25" s="36">
        <f t="shared" si="4"/>
        <v>0</v>
      </c>
      <c r="R25" s="21"/>
      <c r="S25" s="21"/>
      <c r="T25" s="21"/>
      <c r="U25" s="21"/>
      <c r="V25" s="21"/>
      <c r="W25" s="21"/>
      <c r="X25" s="21"/>
      <c r="Y25" s="21"/>
      <c r="Z25" s="21"/>
      <c r="AA25" s="21"/>
    </row>
    <row r="26" spans="1:27" ht="26.25" thickBot="1">
      <c r="A26" s="6"/>
      <c r="B26" s="31">
        <v>18</v>
      </c>
      <c r="C26" s="30" t="s">
        <v>40</v>
      </c>
      <c r="D26" s="32" t="s">
        <v>41</v>
      </c>
      <c r="E26" s="34">
        <v>6029.45</v>
      </c>
      <c r="F26" s="29">
        <v>2</v>
      </c>
      <c r="G26" s="37">
        <f t="shared" si="0"/>
        <v>12058.9</v>
      </c>
      <c r="H26" s="1"/>
      <c r="I26" s="38">
        <v>18</v>
      </c>
      <c r="J26" s="39" t="s">
        <v>40</v>
      </c>
      <c r="K26" s="27"/>
      <c r="L26" s="27"/>
      <c r="M26" s="40" t="str">
        <f t="shared" si="1"/>
        <v>шт</v>
      </c>
      <c r="N26" s="41">
        <f t="shared" si="2"/>
        <v>6029.45</v>
      </c>
      <c r="O26" s="28"/>
      <c r="P26" s="42">
        <f t="shared" si="3"/>
        <v>2</v>
      </c>
      <c r="Q26" s="36">
        <f t="shared" si="4"/>
        <v>0</v>
      </c>
      <c r="R26" s="1"/>
      <c r="S26" s="1"/>
      <c r="T26" s="1"/>
      <c r="U26" s="1"/>
      <c r="V26" s="1"/>
      <c r="W26" s="1"/>
      <c r="X26" s="1"/>
      <c r="Y26" s="1"/>
      <c r="Z26" s="1"/>
      <c r="AA26" s="1"/>
    </row>
    <row r="27" spans="1:27" ht="21" customHeight="1" thickBot="1">
      <c r="A27" s="6"/>
      <c r="B27" s="49" t="s">
        <v>5</v>
      </c>
      <c r="C27" s="50"/>
      <c r="D27" s="50"/>
      <c r="E27" s="50"/>
      <c r="F27" s="51"/>
      <c r="G27" s="11">
        <f>G9+G10+G11+G12+G13+G14+G15+G16+G17+G18+G19+G20+G21+G22+G23+G24+G25+G26</f>
        <v>603337.31999999995</v>
      </c>
      <c r="H27" s="1"/>
      <c r="I27" s="49" t="s">
        <v>5</v>
      </c>
      <c r="J27" s="50"/>
      <c r="K27" s="50"/>
      <c r="L27" s="50"/>
      <c r="M27" s="50"/>
      <c r="N27" s="50"/>
      <c r="O27" s="50"/>
      <c r="P27" s="51"/>
      <c r="Q27" s="11">
        <f>Q9+Q10+Q11+Q12+Q13+Q14+Q15+Q16+Q17+Q18+Q19+Q20+Q21+Q22+Q23+Q24+Q25+Q26</f>
        <v>0</v>
      </c>
      <c r="R27" s="1"/>
      <c r="S27" s="1"/>
      <c r="T27" s="1"/>
      <c r="U27" s="1"/>
      <c r="V27" s="1"/>
      <c r="W27" s="1"/>
      <c r="X27" s="1"/>
      <c r="Y27" s="1"/>
      <c r="Z27" s="1"/>
      <c r="AA27" s="1"/>
    </row>
    <row r="28" spans="1:27" ht="15" customHeight="1">
      <c r="A28" s="6"/>
      <c r="B28" s="65" t="s">
        <v>14</v>
      </c>
      <c r="C28" s="66"/>
      <c r="D28" s="66"/>
      <c r="E28" s="66"/>
      <c r="F28" s="15">
        <v>0.2</v>
      </c>
      <c r="G28" s="12">
        <f>G27*F28</f>
        <v>120667.46399999999</v>
      </c>
      <c r="H28" s="1"/>
      <c r="I28" s="65" t="s">
        <v>14</v>
      </c>
      <c r="J28" s="66"/>
      <c r="K28" s="66"/>
      <c r="L28" s="66"/>
      <c r="M28" s="66"/>
      <c r="N28" s="66"/>
      <c r="O28" s="66"/>
      <c r="P28" s="15">
        <v>0.2</v>
      </c>
      <c r="Q28" s="12">
        <f>Q27*P28</f>
        <v>0</v>
      </c>
      <c r="R28" s="1"/>
      <c r="S28" s="1"/>
      <c r="T28" s="1"/>
      <c r="U28" s="1"/>
      <c r="V28" s="1"/>
      <c r="W28" s="1"/>
      <c r="X28" s="1"/>
      <c r="Y28" s="1"/>
      <c r="Z28" s="1"/>
      <c r="AA28" s="1"/>
    </row>
    <row r="29" spans="1:27" ht="15.75" customHeight="1" thickBot="1">
      <c r="A29" s="6"/>
      <c r="B29" s="57" t="s">
        <v>6</v>
      </c>
      <c r="C29" s="58"/>
      <c r="D29" s="58"/>
      <c r="E29" s="58"/>
      <c r="F29" s="59"/>
      <c r="G29" s="13">
        <f>G27+G28</f>
        <v>724004.78399999999</v>
      </c>
      <c r="H29" s="1"/>
      <c r="I29" s="57" t="s">
        <v>6</v>
      </c>
      <c r="J29" s="58"/>
      <c r="K29" s="58"/>
      <c r="L29" s="58"/>
      <c r="M29" s="58"/>
      <c r="N29" s="58"/>
      <c r="O29" s="58"/>
      <c r="P29" s="59"/>
      <c r="Q29" s="13">
        <f>Q27+Q28</f>
        <v>0</v>
      </c>
      <c r="R29" s="1"/>
      <c r="S29" s="1"/>
      <c r="T29" s="1"/>
      <c r="U29" s="1"/>
      <c r="V29" s="1"/>
      <c r="W29" s="1"/>
      <c r="X29" s="1"/>
      <c r="Y29" s="1"/>
      <c r="Z29" s="1"/>
      <c r="AA29" s="1"/>
    </row>
    <row r="30" spans="1:27" ht="33.75" customHeight="1">
      <c r="B30" s="52"/>
      <c r="C30" s="52"/>
      <c r="D30" s="52"/>
      <c r="E30" s="52"/>
      <c r="F30" s="52"/>
      <c r="G30" s="52"/>
      <c r="H30" s="1"/>
      <c r="I30" s="1"/>
      <c r="J30" s="1"/>
      <c r="K30" s="1"/>
      <c r="L30" s="1"/>
      <c r="M30" s="2"/>
      <c r="N30" s="2"/>
      <c r="O30" s="2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</row>
    <row r="31" spans="1:27" ht="151.5" customHeight="1">
      <c r="B31" s="45"/>
      <c r="C31" s="45"/>
      <c r="D31" s="45"/>
      <c r="E31" s="45"/>
      <c r="F31" s="45"/>
      <c r="G31" s="45"/>
      <c r="H31" s="3"/>
      <c r="I31" s="3"/>
      <c r="J31" s="53" t="s">
        <v>15</v>
      </c>
      <c r="K31" s="54"/>
      <c r="L31" s="18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1"/>
    </row>
    <row r="32" spans="1:27" ht="19.5">
      <c r="J32" s="44"/>
      <c r="K32" s="44"/>
      <c r="L32" s="16"/>
      <c r="AA32" s="1"/>
    </row>
    <row r="33" spans="10:12" ht="16.5">
      <c r="J33" s="43"/>
      <c r="K33" s="43"/>
      <c r="L33" s="17"/>
    </row>
    <row r="34" spans="10:12" ht="19.5">
      <c r="J34" s="44"/>
      <c r="K34" s="44"/>
      <c r="L34" s="16"/>
    </row>
  </sheetData>
  <sheetProtection formatCells="0" formatColumns="0" formatRows="0" insertRows="0" deleteRows="0"/>
  <mergeCells count="19">
    <mergeCell ref="B1:Q1"/>
    <mergeCell ref="B3:E3"/>
    <mergeCell ref="B27:F27"/>
    <mergeCell ref="B29:F29"/>
    <mergeCell ref="B4:G4"/>
    <mergeCell ref="B7:G7"/>
    <mergeCell ref="I29:P29"/>
    <mergeCell ref="B28:E28"/>
    <mergeCell ref="I28:O28"/>
    <mergeCell ref="I4:L4"/>
    <mergeCell ref="I3:Q3"/>
    <mergeCell ref="J33:K33"/>
    <mergeCell ref="J34:K34"/>
    <mergeCell ref="J32:K32"/>
    <mergeCell ref="B31:G31"/>
    <mergeCell ref="I7:Q7"/>
    <mergeCell ref="I27:P27"/>
    <mergeCell ref="B30:G30"/>
    <mergeCell ref="J31:K31"/>
  </mergeCells>
  <pageMargins left="0.25" right="0.25" top="0.75" bottom="0.75" header="0.3" footer="0.3"/>
  <pageSetup paperSize="9" scale="5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Структура НМЦ и форма КП</vt:lpstr>
      <vt:lpstr>'Структура НМЦ и форма КП'!Область_печати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Иваненко Елена Сергеевна</dc:creator>
  <cp:lastModifiedBy>egorovas</cp:lastModifiedBy>
  <cp:lastPrinted>2019-03-06T10:54:59Z</cp:lastPrinted>
  <dcterms:created xsi:type="dcterms:W3CDTF">2018-05-22T01:14:50Z</dcterms:created>
  <dcterms:modified xsi:type="dcterms:W3CDTF">2019-03-28T12:51:02Z</dcterms:modified>
</cp:coreProperties>
</file>