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Григорьев А.М\2025\Предприятия_2025\01_Январь 2025\XML (раскрытие информации)\На сайт\Микрогенерация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4" i="1" l="1"/>
  <c r="I15" i="1"/>
  <c r="I16" i="1"/>
  <c r="I11" i="1" l="1"/>
  <c r="I17" i="1" l="1"/>
  <c r="I13" i="1"/>
  <c r="I12" i="1"/>
  <c r="I9" i="1"/>
  <c r="H18" i="1"/>
  <c r="G18" i="1"/>
  <c r="B18" i="1"/>
  <c r="G7" i="1"/>
  <c r="I18" i="1" l="1"/>
</calcChain>
</file>

<file path=xl/sharedStrings.xml><?xml version="1.0" encoding="utf-8"?>
<sst xmlns="http://schemas.openxmlformats.org/spreadsheetml/2006/main" count="29" uniqueCount="22">
  <si>
    <t>Месяц</t>
  </si>
  <si>
    <t>Год</t>
  </si>
  <si>
    <t>Расчёт данных для раскрытия информации АО "ЧЭСК" согласно п. 52 пп. "в"  об объемах и средневзвешенной цене покупки на розничном рынке электрической энергии (мощности), выработанной на объектах микрогенерации</t>
  </si>
  <si>
    <t>Наименование поставщика</t>
  </si>
  <si>
    <t>Объем, кВт*ч</t>
  </si>
  <si>
    <t>Цена, руб/кВт*ч</t>
  </si>
  <si>
    <t>№ п/п</t>
  </si>
  <si>
    <t>Стоимость, 
руб. без НДС</t>
  </si>
  <si>
    <t>МРО</t>
  </si>
  <si>
    <t>№ л/с</t>
  </si>
  <si>
    <t>Расчёт в (Омнис ЮЛ/ Омнис  ФЛ)</t>
  </si>
  <si>
    <t xml:space="preserve">Новочебоксарское </t>
  </si>
  <si>
    <t>Казакова Светлана Николаевна</t>
  </si>
  <si>
    <t xml:space="preserve">Канашское </t>
  </si>
  <si>
    <t>Антонов Сергей Константинович</t>
  </si>
  <si>
    <t>Паутов Олег Владимирович</t>
  </si>
  <si>
    <t>Омнис ЮЛ</t>
  </si>
  <si>
    <t>Омнис ФЛ</t>
  </si>
  <si>
    <t>Чебоксарское</t>
  </si>
  <si>
    <t>Никитина Любовь Дмитриевна</t>
  </si>
  <si>
    <t>Школьников Виталий Петрович</t>
  </si>
  <si>
    <t>Веденеев Олег 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</si>
</sst>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16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3" fontId="1" fillId="0" borderId="1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0" fontId="0" fillId="4" borderId="1" xfId="0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 quotePrefix="1"/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/>
  </sheetViews>
  <sheetFormatPr defaultRowHeight="15" x14ac:dyDescent="0.25"/>
  <cols>
    <col min="1" max="1" width="7.42578125" customWidth="1"/>
    <col min="2" max="2" width="6.5703125" customWidth="1"/>
    <col min="3" max="3" width="29" customWidth="1"/>
    <col min="4" max="4" width="12" customWidth="1"/>
    <col min="5" max="5" width="40.140625" customWidth="1"/>
    <col min="6" max="6" width="14" customWidth="1"/>
    <col min="7" max="7" width="14.7109375" customWidth="1"/>
    <col min="8" max="8" width="17.7109375" customWidth="1"/>
    <col min="9" max="9" width="14.5703125" customWidth="1"/>
  </cols>
  <sheetData>
    <row r="2" spans="1:10" x14ac:dyDescent="0.25">
      <c r="A2" t="s">
        <v>0</v>
      </c>
      <c r="B2" s="1">
        <v>1</v>
      </c>
      <c r="C2" s="12"/>
      <c r="D2" s="12"/>
    </row>
    <row r="3" spans="1:10" x14ac:dyDescent="0.25">
      <c r="A3" t="s">
        <v>1</v>
      </c>
      <c r="B3" s="1">
        <v>2025</v>
      </c>
      <c r="C3" s="12"/>
      <c r="D3" s="12"/>
    </row>
    <row r="5" spans="1:10" ht="62.25" customHeight="1" x14ac:dyDescent="0.25">
      <c r="B5" s="18" t="s">
        <v>2</v>
      </c>
      <c r="C5" s="18"/>
      <c r="D5" s="18"/>
      <c r="E5" s="18"/>
      <c r="F5" s="18"/>
      <c r="G5" s="18"/>
      <c r="H5" s="18"/>
      <c r="I5" s="18"/>
    </row>
    <row r="7" spans="1:10" x14ac:dyDescent="0.25">
      <c r="B7" s="14" t="s">
        <v>6</v>
      </c>
      <c r="C7" s="19" t="s">
        <v>8</v>
      </c>
      <c r="D7" s="19" t="s">
        <v>9</v>
      </c>
      <c r="E7" s="14" t="s">
        <v>3</v>
      </c>
      <c r="F7" s="19" t="s">
        <v>10</v>
      </c>
      <c r="G7" s="14" t="str">
        <f>CONCATENATE("Данные за ",TEXT(DATE(B3,B2,1),"ММММ гггг")," г.")</f>
        <v>Данные за Январь 2025 г.</v>
      </c>
      <c r="H7" s="14"/>
      <c r="I7" s="14"/>
    </row>
    <row r="8" spans="1:10" ht="30" x14ac:dyDescent="0.25">
      <c r="B8" s="14"/>
      <c r="C8" s="20"/>
      <c r="D8" s="20"/>
      <c r="E8" s="14"/>
      <c r="F8" s="20"/>
      <c r="G8" s="3" t="s">
        <v>4</v>
      </c>
      <c r="H8" s="3" t="s">
        <v>7</v>
      </c>
      <c r="I8" s="3" t="s">
        <v>5</v>
      </c>
    </row>
    <row r="9" spans="1:10" x14ac:dyDescent="0.25">
      <c r="B9" s="11">
        <v>1</v>
      </c>
      <c r="C9" s="8" t="s">
        <v>13</v>
      </c>
      <c r="D9" s="8">
        <v>3234</v>
      </c>
      <c r="E9" s="8" t="s">
        <v>14</v>
      </c>
      <c r="F9" s="8" t="s">
        <v>16</v>
      </c>
      <c r="G9" s="9">
        <v>0</v>
      </c>
      <c r="H9" s="10">
        <v>0</v>
      </c>
      <c r="I9" s="2">
        <f>IF(G9=0,0,ROUND(H9/G9,5))</f>
        <v>0</v>
      </c>
    </row>
    <row r="10" spans="1:10" x14ac:dyDescent="0.25">
      <c r="B10" s="11">
        <v>2</v>
      </c>
      <c r="C10" s="8" t="s">
        <v>11</v>
      </c>
      <c r="D10" s="8">
        <v>604008752</v>
      </c>
      <c r="E10" s="8" t="s">
        <v>12</v>
      </c>
      <c r="F10" s="8" t="s">
        <v>17</v>
      </c>
      <c r="G10" s="9">
        <v>0</v>
      </c>
      <c r="H10" s="10">
        <v>0</v>
      </c>
      <c r="I10" s="2">
        <f>IF(G10=0,0,ROUND(H10/G10,5))</f>
        <v>0</v>
      </c>
    </row>
    <row r="11" spans="1:10" x14ac:dyDescent="0.25">
      <c r="B11" s="11">
        <v>3</v>
      </c>
      <c r="C11" s="8" t="s">
        <v>11</v>
      </c>
      <c r="D11" s="8">
        <v>603007816</v>
      </c>
      <c r="E11" s="8" t="s">
        <v>15</v>
      </c>
      <c r="F11" s="8" t="s">
        <v>17</v>
      </c>
      <c r="G11" s="9">
        <v>0</v>
      </c>
      <c r="H11" s="10">
        <v>0</v>
      </c>
      <c r="I11" s="2">
        <f>IF(G11=0,0,ROUND(H11/G11,5))</f>
        <v>0</v>
      </c>
      <c r="J11" s="13"/>
    </row>
    <row r="12" spans="1:10" x14ac:dyDescent="0.25">
      <c r="B12" s="11">
        <v>4</v>
      </c>
      <c r="C12" s="8" t="s">
        <v>18</v>
      </c>
      <c r="D12" s="8">
        <v>101064005</v>
      </c>
      <c r="E12" s="8" t="s">
        <v>19</v>
      </c>
      <c r="F12" s="8" t="s">
        <v>17</v>
      </c>
      <c r="G12" s="9">
        <v>0</v>
      </c>
      <c r="H12" s="10">
        <v>0</v>
      </c>
      <c r="I12" s="2">
        <f t="shared" ref="I12:I18" si="0">IF(G12=0,0,ROUND(H12/G12,5))</f>
        <v>0</v>
      </c>
    </row>
    <row r="13" spans="1:10" x14ac:dyDescent="0.25">
      <c r="B13" s="11">
        <v>5</v>
      </c>
      <c r="C13" s="8" t="s">
        <v>18</v>
      </c>
      <c r="D13" s="8">
        <v>101013307</v>
      </c>
      <c r="E13" s="8" t="s">
        <v>20</v>
      </c>
      <c r="F13" s="8" t="s">
        <v>17</v>
      </c>
      <c r="G13" s="9">
        <v>0</v>
      </c>
      <c r="H13" s="10">
        <v>0</v>
      </c>
      <c r="I13" s="2">
        <f t="shared" si="0"/>
        <v>0</v>
      </c>
    </row>
    <row r="14" spans="1:10" x14ac:dyDescent="0.25">
      <c r="B14" s="11">
        <v>6</v>
      </c>
      <c r="C14" s="8" t="s">
        <v>18</v>
      </c>
      <c r="D14" s="8">
        <v>100210432</v>
      </c>
      <c r="E14" s="8" t="s">
        <v>21</v>
      </c>
      <c r="F14" s="8" t="s">
        <v>17</v>
      </c>
      <c r="G14" s="9">
        <v>0</v>
      </c>
      <c r="H14" s="10">
        <v>0</v>
      </c>
      <c r="I14" s="2">
        <f t="shared" si="0"/>
        <v>0</v>
      </c>
    </row>
    <row r="15" spans="1:10" x14ac:dyDescent="0.25">
      <c r="B15" s="11">
        <v>7</v>
      </c>
      <c r="C15" s="8"/>
      <c r="D15" s="8"/>
      <c r="E15" s="8"/>
      <c r="F15" s="8"/>
      <c r="G15" s="9"/>
      <c r="H15" s="10"/>
      <c r="I15" s="2">
        <f t="shared" si="0"/>
        <v>0</v>
      </c>
    </row>
    <row r="16" spans="1:10" x14ac:dyDescent="0.25">
      <c r="B16" s="11">
        <v>8</v>
      </c>
      <c r="C16" s="8"/>
      <c r="D16" s="8"/>
      <c r="E16" s="8"/>
      <c r="F16" s="8"/>
      <c r="G16" s="9"/>
      <c r="H16" s="10"/>
      <c r="I16" s="2">
        <f t="shared" si="0"/>
        <v>0</v>
      </c>
    </row>
    <row r="17" spans="2:9" x14ac:dyDescent="0.25">
      <c r="B17" s="11">
        <v>9</v>
      </c>
      <c r="C17" s="8"/>
      <c r="D17" s="8"/>
      <c r="E17" s="8"/>
      <c r="F17" s="8"/>
      <c r="G17" s="9"/>
      <c r="H17" s="10"/>
      <c r="I17" s="2">
        <f t="shared" si="0"/>
        <v>0</v>
      </c>
    </row>
    <row r="18" spans="2:9" x14ac:dyDescent="0.25">
      <c r="B18" s="15" t="str">
        <f>CONCATENATE("Итого за ",TEXT(DATE(B3,B2,1),"ММММ гггг")," г.")</f>
        <v>Итого за Январь 2025 г.</v>
      </c>
      <c r="C18" s="16"/>
      <c r="D18" s="16"/>
      <c r="E18" s="17"/>
      <c r="F18" s="4"/>
      <c r="G18" s="5">
        <f>SUM(G9:G17)</f>
        <v>0</v>
      </c>
      <c r="H18" s="6">
        <f>SUM(H9:H17)</f>
        <v>0</v>
      </c>
      <c r="I18" s="7">
        <f t="shared" si="0"/>
        <v>0</v>
      </c>
    </row>
  </sheetData>
  <mergeCells count="8">
    <mergeCell ref="E7:E8"/>
    <mergeCell ref="B7:B8"/>
    <mergeCell ref="G7:I7"/>
    <mergeCell ref="B18:E18"/>
    <mergeCell ref="B5:I5"/>
    <mergeCell ref="C7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 А.М.</dc:creator>
  <cp:lastModifiedBy>Григорьев А.М.</cp:lastModifiedBy>
  <cp:lastPrinted>2023-09-20T12:16:06Z</cp:lastPrinted>
  <dcterms:created xsi:type="dcterms:W3CDTF">2023-08-28T07:42:15Z</dcterms:created>
  <dcterms:modified xsi:type="dcterms:W3CDTF">2025-02-18T05:47:35Z</dcterms:modified>
</cp:coreProperties>
</file>